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éries Históricas\"/>
    </mc:Choice>
  </mc:AlternateContent>
  <xr:revisionPtr revIDLastSave="0" documentId="13_ncr:1_{6BE32CE7-BABD-4463-A463-5CED6D9C86BE}" xr6:coauthVersionLast="47" xr6:coauthVersionMax="47" xr10:uidLastSave="{00000000-0000-0000-0000-000000000000}"/>
  <bookViews>
    <workbookView xWindow="-108" yWindow="-108" windowWidth="23256" windowHeight="12456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15" i="8" l="1"/>
  <c r="P415" i="8"/>
  <c r="K415" i="8"/>
  <c r="F415" i="8"/>
  <c r="Q415" i="2"/>
  <c r="M415" i="2"/>
  <c r="I415" i="2"/>
  <c r="E415" i="2"/>
  <c r="B415" i="13" l="1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E415" i="12"/>
  <c r="F415" i="12"/>
  <c r="G415" i="12"/>
  <c r="T415" i="12"/>
  <c r="W415" i="12"/>
  <c r="X415" i="12"/>
  <c r="B415" i="11"/>
  <c r="C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V415" i="11"/>
  <c r="W415" i="11"/>
  <c r="X415" i="11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B415" i="9"/>
  <c r="B415" i="12" s="1"/>
  <c r="C415" i="9"/>
  <c r="C415" i="12" s="1"/>
  <c r="D415" i="9"/>
  <c r="D415" i="12" s="1"/>
  <c r="E415" i="9"/>
  <c r="F415" i="9"/>
  <c r="G415" i="9"/>
  <c r="H415" i="9"/>
  <c r="H415" i="12" s="1"/>
  <c r="I415" i="9"/>
  <c r="I415" i="12" s="1"/>
  <c r="J415" i="9"/>
  <c r="J415" i="12" s="1"/>
  <c r="K415" i="9"/>
  <c r="K415" i="12" s="1"/>
  <c r="L415" i="9"/>
  <c r="L415" i="12" s="1"/>
  <c r="M415" i="9"/>
  <c r="M415" i="12" s="1"/>
  <c r="N415" i="9"/>
  <c r="N415" i="12" s="1"/>
  <c r="O415" i="9"/>
  <c r="O415" i="12" s="1"/>
  <c r="P415" i="9"/>
  <c r="P415" i="12" s="1"/>
  <c r="Q415" i="9"/>
  <c r="Q415" i="12" s="1"/>
  <c r="R415" i="9"/>
  <c r="R415" i="12" s="1"/>
  <c r="S415" i="9"/>
  <c r="S415" i="12" s="1"/>
  <c r="T415" i="9"/>
  <c r="U415" i="9"/>
  <c r="U415" i="12" s="1"/>
  <c r="V415" i="9"/>
  <c r="V415" i="12" s="1"/>
  <c r="W415" i="9"/>
  <c r="X415" i="9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H415" i="6"/>
  <c r="K415" i="6"/>
  <c r="S415" i="6"/>
  <c r="T415" i="6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B415" i="3"/>
  <c r="B415" i="6" s="1"/>
  <c r="C415" i="3"/>
  <c r="C415" i="6" s="1"/>
  <c r="D415" i="3"/>
  <c r="D415" i="6" s="1"/>
  <c r="E415" i="3"/>
  <c r="E415" i="6" s="1"/>
  <c r="F415" i="3"/>
  <c r="F415" i="6" s="1"/>
  <c r="G415" i="3"/>
  <c r="G415" i="6" s="1"/>
  <c r="H415" i="3"/>
  <c r="I415" i="3"/>
  <c r="I415" i="6" s="1"/>
  <c r="J415" i="3"/>
  <c r="J415" i="6" s="1"/>
  <c r="K415" i="3"/>
  <c r="L415" i="3"/>
  <c r="L415" i="6" s="1"/>
  <c r="M415" i="3"/>
  <c r="M415" i="6" s="1"/>
  <c r="N415" i="3"/>
  <c r="N415" i="6" s="1"/>
  <c r="O415" i="3"/>
  <c r="O415" i="6" s="1"/>
  <c r="P415" i="3"/>
  <c r="P415" i="6" s="1"/>
  <c r="Q415" i="3"/>
  <c r="Q415" i="6" s="1"/>
  <c r="R415" i="3"/>
  <c r="R415" i="6" s="1"/>
  <c r="S415" i="3"/>
  <c r="T415" i="3"/>
  <c r="U414" i="8"/>
  <c r="U414" i="9" s="1"/>
  <c r="U414" i="12" s="1"/>
  <c r="P414" i="8"/>
  <c r="P414" i="13" s="1"/>
  <c r="K414" i="8"/>
  <c r="K414" i="11" s="1"/>
  <c r="F414" i="8"/>
  <c r="Q414" i="2"/>
  <c r="M414" i="2"/>
  <c r="I414" i="2"/>
  <c r="E414" i="2"/>
  <c r="E414" i="4" s="1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Q414" i="13"/>
  <c r="R414" i="13"/>
  <c r="S414" i="13"/>
  <c r="T414" i="13"/>
  <c r="V414" i="13"/>
  <c r="W414" i="13"/>
  <c r="X414" i="13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E414" i="12"/>
  <c r="J414" i="12"/>
  <c r="W414" i="12"/>
  <c r="X414" i="12"/>
  <c r="C414" i="6"/>
  <c r="G414" i="6"/>
  <c r="H414" i="6"/>
  <c r="O414" i="6"/>
  <c r="Q414" i="6"/>
  <c r="R414" i="6"/>
  <c r="S414" i="6"/>
  <c r="T414" i="6"/>
  <c r="B414" i="11"/>
  <c r="C414" i="11"/>
  <c r="D414" i="11"/>
  <c r="E414" i="11"/>
  <c r="F414" i="11"/>
  <c r="G414" i="11"/>
  <c r="H414" i="11"/>
  <c r="I414" i="11"/>
  <c r="J414" i="11"/>
  <c r="L414" i="11"/>
  <c r="M414" i="11"/>
  <c r="N414" i="11"/>
  <c r="O414" i="11"/>
  <c r="P414" i="11"/>
  <c r="Q414" i="11"/>
  <c r="R414" i="11"/>
  <c r="S414" i="11"/>
  <c r="T414" i="11"/>
  <c r="V414" i="11"/>
  <c r="W414" i="11"/>
  <c r="X414" i="11"/>
  <c r="B414" i="5"/>
  <c r="C414" i="5"/>
  <c r="D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B414" i="10"/>
  <c r="C414" i="10"/>
  <c r="D414" i="10"/>
  <c r="E414" i="10"/>
  <c r="F414" i="10"/>
  <c r="G414" i="10"/>
  <c r="H414" i="10"/>
  <c r="I414" i="10"/>
  <c r="J414" i="10"/>
  <c r="L414" i="10"/>
  <c r="M414" i="10"/>
  <c r="N414" i="10"/>
  <c r="O414" i="10"/>
  <c r="P414" i="10"/>
  <c r="Q414" i="10"/>
  <c r="R414" i="10"/>
  <c r="S414" i="10"/>
  <c r="T414" i="10"/>
  <c r="V414" i="10"/>
  <c r="W414" i="10"/>
  <c r="X414" i="10"/>
  <c r="B414" i="4"/>
  <c r="C414" i="4"/>
  <c r="D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C414" i="9"/>
  <c r="C414" i="12" s="1"/>
  <c r="D414" i="9"/>
  <c r="D414" i="12" s="1"/>
  <c r="E414" i="9"/>
  <c r="F414" i="9"/>
  <c r="F414" i="12" s="1"/>
  <c r="G414" i="9"/>
  <c r="G414" i="12" s="1"/>
  <c r="H414" i="9"/>
  <c r="H414" i="12" s="1"/>
  <c r="I414" i="9"/>
  <c r="I414" i="12" s="1"/>
  <c r="J414" i="9"/>
  <c r="L414" i="9"/>
  <c r="L414" i="12" s="1"/>
  <c r="M414" i="9"/>
  <c r="M414" i="12" s="1"/>
  <c r="N414" i="9"/>
  <c r="N414" i="12" s="1"/>
  <c r="O414" i="9"/>
  <c r="O414" i="12" s="1"/>
  <c r="Q414" i="9"/>
  <c r="Q414" i="12" s="1"/>
  <c r="R414" i="9"/>
  <c r="R414" i="12" s="1"/>
  <c r="S414" i="9"/>
  <c r="S414" i="12" s="1"/>
  <c r="T414" i="9"/>
  <c r="T414" i="12" s="1"/>
  <c r="V414" i="9"/>
  <c r="V414" i="12" s="1"/>
  <c r="W414" i="9"/>
  <c r="X414" i="9"/>
  <c r="B414" i="9"/>
  <c r="B414" i="12" s="1"/>
  <c r="C414" i="3"/>
  <c r="D414" i="3"/>
  <c r="D414" i="6" s="1"/>
  <c r="F414" i="3"/>
  <c r="F414" i="6" s="1"/>
  <c r="G414" i="3"/>
  <c r="H414" i="3"/>
  <c r="I414" i="3"/>
  <c r="I414" i="6" s="1"/>
  <c r="J414" i="3"/>
  <c r="J414" i="6" s="1"/>
  <c r="K414" i="3"/>
  <c r="K414" i="6" s="1"/>
  <c r="L414" i="3"/>
  <c r="L414" i="6" s="1"/>
  <c r="M414" i="3"/>
  <c r="M414" i="6" s="1"/>
  <c r="N414" i="3"/>
  <c r="N414" i="6" s="1"/>
  <c r="O414" i="3"/>
  <c r="P414" i="3"/>
  <c r="P414" i="6" s="1"/>
  <c r="Q414" i="3"/>
  <c r="R414" i="3"/>
  <c r="S414" i="3"/>
  <c r="T414" i="3"/>
  <c r="B414" i="3"/>
  <c r="B414" i="6" s="1"/>
  <c r="U413" i="8"/>
  <c r="P413" i="8"/>
  <c r="K413" i="8"/>
  <c r="F413" i="8"/>
  <c r="U414" i="13" l="1"/>
  <c r="U414" i="11"/>
  <c r="U414" i="10"/>
  <c r="P414" i="9"/>
  <c r="P414" i="12" s="1"/>
  <c r="K414" i="10"/>
  <c r="K414" i="9"/>
  <c r="K414" i="12" s="1"/>
  <c r="E414" i="5"/>
  <c r="E414" i="3"/>
  <c r="E414" i="6" s="1"/>
  <c r="Q413" i="2"/>
  <c r="M413" i="2"/>
  <c r="I413" i="2"/>
  <c r="E413" i="2"/>
  <c r="B413" i="13" l="1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B413" i="12"/>
  <c r="C413" i="12"/>
  <c r="E413" i="12"/>
  <c r="F413" i="12"/>
  <c r="H413" i="12"/>
  <c r="M413" i="12"/>
  <c r="V413" i="12"/>
  <c r="W413" i="12"/>
  <c r="X413" i="12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B413" i="9"/>
  <c r="C413" i="9"/>
  <c r="D413" i="9"/>
  <c r="D413" i="12" s="1"/>
  <c r="E413" i="9"/>
  <c r="F413" i="9"/>
  <c r="G413" i="9"/>
  <c r="G413" i="12" s="1"/>
  <c r="H413" i="9"/>
  <c r="I413" i="9"/>
  <c r="I413" i="12" s="1"/>
  <c r="J413" i="9"/>
  <c r="J413" i="12" s="1"/>
  <c r="K413" i="9"/>
  <c r="K413" i="12" s="1"/>
  <c r="L413" i="9"/>
  <c r="L413" i="12" s="1"/>
  <c r="M413" i="9"/>
  <c r="N413" i="9"/>
  <c r="N413" i="12" s="1"/>
  <c r="O413" i="9"/>
  <c r="O413" i="12" s="1"/>
  <c r="P413" i="9"/>
  <c r="P413" i="12" s="1"/>
  <c r="Q413" i="9"/>
  <c r="Q413" i="12" s="1"/>
  <c r="R413" i="9"/>
  <c r="R413" i="12" s="1"/>
  <c r="S413" i="9"/>
  <c r="S413" i="12" s="1"/>
  <c r="T413" i="9"/>
  <c r="T413" i="12" s="1"/>
  <c r="U413" i="9"/>
  <c r="U413" i="12" s="1"/>
  <c r="V413" i="9"/>
  <c r="W413" i="9"/>
  <c r="X413" i="9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D413" i="6"/>
  <c r="E413" i="6"/>
  <c r="L413" i="6"/>
  <c r="P413" i="6"/>
  <c r="S413" i="6"/>
  <c r="T413" i="6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B413" i="3"/>
  <c r="B413" i="6" s="1"/>
  <c r="C413" i="3"/>
  <c r="C413" i="6" s="1"/>
  <c r="D413" i="3"/>
  <c r="E413" i="3"/>
  <c r="F413" i="3"/>
  <c r="F413" i="6" s="1"/>
  <c r="G413" i="3"/>
  <c r="G413" i="6" s="1"/>
  <c r="H413" i="3"/>
  <c r="H413" i="6" s="1"/>
  <c r="I413" i="3"/>
  <c r="I413" i="6" s="1"/>
  <c r="J413" i="3"/>
  <c r="J413" i="6" s="1"/>
  <c r="K413" i="3"/>
  <c r="K413" i="6" s="1"/>
  <c r="L413" i="3"/>
  <c r="M413" i="3"/>
  <c r="M413" i="6" s="1"/>
  <c r="N413" i="3"/>
  <c r="N413" i="6" s="1"/>
  <c r="O413" i="3"/>
  <c r="O413" i="6" s="1"/>
  <c r="P413" i="3"/>
  <c r="Q413" i="3"/>
  <c r="Q413" i="6" s="1"/>
  <c r="R413" i="3"/>
  <c r="R413" i="6" s="1"/>
  <c r="S413" i="3"/>
  <c r="T413" i="3"/>
  <c r="U412" i="8"/>
  <c r="U412" i="11" s="1"/>
  <c r="P412" i="8"/>
  <c r="P412" i="10" s="1"/>
  <c r="K412" i="8"/>
  <c r="K412" i="9" s="1"/>
  <c r="K412" i="12" s="1"/>
  <c r="F412" i="8"/>
  <c r="Q412" i="2"/>
  <c r="M412" i="2"/>
  <c r="M412" i="5" s="1"/>
  <c r="I412" i="2"/>
  <c r="I412" i="4" s="1"/>
  <c r="E412" i="2"/>
  <c r="E412" i="4" s="1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Q412" i="13"/>
  <c r="R412" i="13"/>
  <c r="S412" i="13"/>
  <c r="T412" i="13"/>
  <c r="U412" i="13"/>
  <c r="V412" i="13"/>
  <c r="W412" i="13"/>
  <c r="X412" i="13"/>
  <c r="B412" i="12"/>
  <c r="C412" i="12"/>
  <c r="E412" i="12"/>
  <c r="F412" i="12"/>
  <c r="H412" i="12"/>
  <c r="J412" i="12"/>
  <c r="L412" i="12"/>
  <c r="M412" i="12"/>
  <c r="N412" i="12"/>
  <c r="O412" i="12"/>
  <c r="Q412" i="12"/>
  <c r="R412" i="12"/>
  <c r="S412" i="12"/>
  <c r="V412" i="12"/>
  <c r="W412" i="12"/>
  <c r="X412" i="12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Q412" i="11"/>
  <c r="R412" i="11"/>
  <c r="S412" i="11"/>
  <c r="T412" i="11"/>
  <c r="V412" i="11"/>
  <c r="W412" i="11"/>
  <c r="X412" i="11"/>
  <c r="B412" i="10"/>
  <c r="C412" i="10"/>
  <c r="D412" i="10"/>
  <c r="E412" i="10"/>
  <c r="F412" i="10"/>
  <c r="G412" i="10"/>
  <c r="H412" i="10"/>
  <c r="I412" i="10"/>
  <c r="J412" i="10"/>
  <c r="L412" i="10"/>
  <c r="M412" i="10"/>
  <c r="N412" i="10"/>
  <c r="O412" i="10"/>
  <c r="Q412" i="10"/>
  <c r="R412" i="10"/>
  <c r="S412" i="10"/>
  <c r="T412" i="10"/>
  <c r="V412" i="10"/>
  <c r="W412" i="10"/>
  <c r="X412" i="10"/>
  <c r="B412" i="9"/>
  <c r="C412" i="9"/>
  <c r="D412" i="9"/>
  <c r="D412" i="12" s="1"/>
  <c r="E412" i="9"/>
  <c r="F412" i="9"/>
  <c r="G412" i="9"/>
  <c r="G412" i="12" s="1"/>
  <c r="H412" i="9"/>
  <c r="I412" i="9"/>
  <c r="I412" i="12" s="1"/>
  <c r="J412" i="9"/>
  <c r="L412" i="9"/>
  <c r="M412" i="9"/>
  <c r="N412" i="9"/>
  <c r="O412" i="9"/>
  <c r="Q412" i="9"/>
  <c r="R412" i="9"/>
  <c r="S412" i="9"/>
  <c r="T412" i="9"/>
  <c r="T412" i="12" s="1"/>
  <c r="V412" i="9"/>
  <c r="W412" i="9"/>
  <c r="X412" i="9"/>
  <c r="B412" i="7"/>
  <c r="C412" i="7"/>
  <c r="D412" i="7"/>
  <c r="F412" i="7"/>
  <c r="G412" i="7"/>
  <c r="H412" i="7"/>
  <c r="J412" i="7"/>
  <c r="K412" i="7"/>
  <c r="L412" i="7"/>
  <c r="M412" i="7"/>
  <c r="N412" i="7"/>
  <c r="O412" i="7"/>
  <c r="P412" i="7"/>
  <c r="Q412" i="7"/>
  <c r="R412" i="7"/>
  <c r="S412" i="7"/>
  <c r="T412" i="7"/>
  <c r="G412" i="6"/>
  <c r="H412" i="6"/>
  <c r="J412" i="6"/>
  <c r="K412" i="6"/>
  <c r="L412" i="6"/>
  <c r="N412" i="6"/>
  <c r="O412" i="6"/>
  <c r="R412" i="6"/>
  <c r="S412" i="6"/>
  <c r="T412" i="6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Q412" i="5"/>
  <c r="R412" i="5"/>
  <c r="S412" i="5"/>
  <c r="T412" i="5"/>
  <c r="B412" i="4"/>
  <c r="C412" i="4"/>
  <c r="D412" i="4"/>
  <c r="F412" i="4"/>
  <c r="G412" i="4"/>
  <c r="H412" i="4"/>
  <c r="J412" i="4"/>
  <c r="K412" i="4"/>
  <c r="L412" i="4"/>
  <c r="N412" i="4"/>
  <c r="O412" i="4"/>
  <c r="P412" i="4"/>
  <c r="Q412" i="4"/>
  <c r="R412" i="4"/>
  <c r="S412" i="4"/>
  <c r="T412" i="4"/>
  <c r="B412" i="3"/>
  <c r="B412" i="6" s="1"/>
  <c r="C412" i="3"/>
  <c r="C412" i="6" s="1"/>
  <c r="D412" i="3"/>
  <c r="D412" i="6" s="1"/>
  <c r="F412" i="3"/>
  <c r="F412" i="6" s="1"/>
  <c r="G412" i="3"/>
  <c r="H412" i="3"/>
  <c r="J412" i="3"/>
  <c r="K412" i="3"/>
  <c r="L412" i="3"/>
  <c r="N412" i="3"/>
  <c r="O412" i="3"/>
  <c r="P412" i="3"/>
  <c r="P412" i="6" s="1"/>
  <c r="Q412" i="3"/>
  <c r="Q412" i="6" s="1"/>
  <c r="R412" i="3"/>
  <c r="S412" i="3"/>
  <c r="T412" i="3"/>
  <c r="U412" i="9" l="1"/>
  <c r="U412" i="12" s="1"/>
  <c r="U412" i="10"/>
  <c r="P412" i="9"/>
  <c r="P412" i="12" s="1"/>
  <c r="P412" i="11"/>
  <c r="P412" i="13"/>
  <c r="K412" i="10"/>
  <c r="M412" i="3"/>
  <c r="M412" i="6" s="1"/>
  <c r="M412" i="4"/>
  <c r="I412" i="7"/>
  <c r="I412" i="3"/>
  <c r="I412" i="6" s="1"/>
  <c r="E412" i="3"/>
  <c r="E412" i="6" s="1"/>
  <c r="E412" i="7"/>
  <c r="U411" i="8" l="1"/>
  <c r="P411" i="8"/>
  <c r="K411" i="8"/>
  <c r="F411" i="8"/>
  <c r="F411" i="9" s="1"/>
  <c r="F411" i="12" s="1"/>
  <c r="Q411" i="2"/>
  <c r="M411" i="2"/>
  <c r="I411" i="2"/>
  <c r="E411" i="2"/>
  <c r="B411" i="13"/>
  <c r="C411" i="13"/>
  <c r="D411" i="13"/>
  <c r="E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B411" i="12"/>
  <c r="U411" i="12"/>
  <c r="W411" i="12"/>
  <c r="X411" i="12"/>
  <c r="B411" i="11"/>
  <c r="C411" i="11"/>
  <c r="D411" i="11"/>
  <c r="E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B411" i="10"/>
  <c r="C411" i="10"/>
  <c r="D411" i="10"/>
  <c r="E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B411" i="9"/>
  <c r="C411" i="9"/>
  <c r="C411" i="12" s="1"/>
  <c r="D411" i="9"/>
  <c r="D411" i="12" s="1"/>
  <c r="E411" i="9"/>
  <c r="E411" i="12" s="1"/>
  <c r="G411" i="9"/>
  <c r="G411" i="12" s="1"/>
  <c r="H411" i="9"/>
  <c r="H411" i="12" s="1"/>
  <c r="I411" i="9"/>
  <c r="I411" i="12" s="1"/>
  <c r="J411" i="9"/>
  <c r="J411" i="12" s="1"/>
  <c r="K411" i="9"/>
  <c r="K411" i="12" s="1"/>
  <c r="L411" i="9"/>
  <c r="L411" i="12" s="1"/>
  <c r="M411" i="9"/>
  <c r="M411" i="12" s="1"/>
  <c r="N411" i="9"/>
  <c r="N411" i="12" s="1"/>
  <c r="O411" i="9"/>
  <c r="O411" i="12" s="1"/>
  <c r="P411" i="9"/>
  <c r="P411" i="12" s="1"/>
  <c r="Q411" i="9"/>
  <c r="Q411" i="12" s="1"/>
  <c r="R411" i="9"/>
  <c r="R411" i="12" s="1"/>
  <c r="S411" i="9"/>
  <c r="S411" i="12" s="1"/>
  <c r="T411" i="9"/>
  <c r="T411" i="12" s="1"/>
  <c r="U411" i="9"/>
  <c r="V411" i="9"/>
  <c r="V411" i="12" s="1"/>
  <c r="W411" i="9"/>
  <c r="X411" i="9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J411" i="6"/>
  <c r="K411" i="6"/>
  <c r="L411" i="6"/>
  <c r="S411" i="6"/>
  <c r="T411" i="6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B411" i="3"/>
  <c r="B411" i="6" s="1"/>
  <c r="C411" i="3"/>
  <c r="C411" i="6" s="1"/>
  <c r="D411" i="3"/>
  <c r="D411" i="6" s="1"/>
  <c r="E411" i="3"/>
  <c r="E411" i="6" s="1"/>
  <c r="F411" i="3"/>
  <c r="F411" i="6" s="1"/>
  <c r="G411" i="3"/>
  <c r="G411" i="6" s="1"/>
  <c r="H411" i="3"/>
  <c r="H411" i="6" s="1"/>
  <c r="I411" i="3"/>
  <c r="I411" i="6" s="1"/>
  <c r="J411" i="3"/>
  <c r="K411" i="3"/>
  <c r="L411" i="3"/>
  <c r="M411" i="3"/>
  <c r="M411" i="6" s="1"/>
  <c r="N411" i="3"/>
  <c r="N411" i="6" s="1"/>
  <c r="O411" i="3"/>
  <c r="O411" i="6" s="1"/>
  <c r="P411" i="3"/>
  <c r="P411" i="6" s="1"/>
  <c r="Q411" i="3"/>
  <c r="Q411" i="6" s="1"/>
  <c r="R411" i="3"/>
  <c r="R411" i="6" s="1"/>
  <c r="S411" i="3"/>
  <c r="T411" i="3"/>
  <c r="U410" i="8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F411" i="11" l="1"/>
  <c r="F411" i="13"/>
  <c r="F411" i="10"/>
  <c r="U410" i="9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<sst xmlns="http://schemas.openxmlformats.org/spreadsheetml/2006/main" count="2412" uniqueCount="23">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</sst>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0" fillId="2" borderId="7" xfId="0" applyFill="1" applyBorder="1"/>
    <xf numFmtId="0" fontId="0" fillId="2" borderId="12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5" xfId="0" applyFill="1" applyBorder="1"/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5"/>
  <sheetViews>
    <sheetView tabSelected="1"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5" sqref="B415"/>
    </sheetView>
  </sheetViews>
  <sheetFormatPr defaultColWidth="9.109375" defaultRowHeight="14.4" x14ac:dyDescent="0.3"/>
  <cols>
    <col min="1" max="1" width="19.3320312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0.5" customHeight="1" x14ac:dyDescent="0.3"/>
    <row r="2" spans="1:21" ht="24.45" customHeight="1" thickBot="1" x14ac:dyDescent="0.35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35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35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35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35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35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35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35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35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35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35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35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35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35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35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35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5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5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5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5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35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35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35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35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">
      <c r="A411" s="30">
        <v>45566</v>
      </c>
      <c r="B411" s="18">
        <v>55</v>
      </c>
      <c r="C411" s="19">
        <v>20</v>
      </c>
      <c r="D411" s="19">
        <v>17</v>
      </c>
      <c r="E411" s="20">
        <f t="shared" si="20"/>
        <v>92</v>
      </c>
      <c r="F411" s="18">
        <v>43</v>
      </c>
      <c r="G411" s="19">
        <v>8</v>
      </c>
      <c r="H411" s="19">
        <v>7</v>
      </c>
      <c r="I411" s="19">
        <f t="shared" si="21"/>
        <v>58</v>
      </c>
      <c r="J411" s="18">
        <v>177</v>
      </c>
      <c r="K411" s="19">
        <v>38</v>
      </c>
      <c r="L411" s="19">
        <v>8</v>
      </c>
      <c r="M411" s="19">
        <f t="shared" si="22"/>
        <v>223</v>
      </c>
      <c r="N411" s="18">
        <v>129</v>
      </c>
      <c r="O411" s="19">
        <v>24</v>
      </c>
      <c r="P411" s="19">
        <v>14</v>
      </c>
      <c r="Q411" s="19">
        <f t="shared" si="23"/>
        <v>167</v>
      </c>
      <c r="R411" s="21">
        <v>74</v>
      </c>
      <c r="S411" s="21">
        <v>0</v>
      </c>
      <c r="T411" s="21">
        <v>0</v>
      </c>
    </row>
    <row r="412" spans="1:20" x14ac:dyDescent="0.3">
      <c r="A412" s="30">
        <v>45597</v>
      </c>
      <c r="B412" s="18">
        <v>39</v>
      </c>
      <c r="C412" s="19">
        <v>9</v>
      </c>
      <c r="D412" s="19">
        <v>23</v>
      </c>
      <c r="E412" s="20">
        <f t="shared" si="20"/>
        <v>71</v>
      </c>
      <c r="F412" s="18">
        <v>51</v>
      </c>
      <c r="G412" s="19">
        <v>11</v>
      </c>
      <c r="H412" s="19">
        <v>11</v>
      </c>
      <c r="I412" s="19">
        <f t="shared" si="21"/>
        <v>73</v>
      </c>
      <c r="J412" s="18">
        <v>140</v>
      </c>
      <c r="K412" s="19">
        <v>36</v>
      </c>
      <c r="L412" s="19">
        <v>10</v>
      </c>
      <c r="M412" s="19">
        <f t="shared" si="22"/>
        <v>186</v>
      </c>
      <c r="N412" s="18">
        <v>156</v>
      </c>
      <c r="O412" s="19">
        <v>34</v>
      </c>
      <c r="P412" s="19">
        <v>15</v>
      </c>
      <c r="Q412" s="19">
        <f t="shared" si="23"/>
        <v>205</v>
      </c>
      <c r="R412" s="21">
        <v>83</v>
      </c>
      <c r="S412" s="21">
        <v>0</v>
      </c>
      <c r="T412" s="21">
        <v>0</v>
      </c>
    </row>
    <row r="413" spans="1:20" ht="15" thickBot="1" x14ac:dyDescent="0.35">
      <c r="A413" s="31">
        <v>45627</v>
      </c>
      <c r="B413" s="23">
        <v>29</v>
      </c>
      <c r="C413" s="24">
        <v>11</v>
      </c>
      <c r="D413" s="24">
        <v>11</v>
      </c>
      <c r="E413" s="25">
        <f t="shared" si="20"/>
        <v>51</v>
      </c>
      <c r="F413" s="23">
        <v>58</v>
      </c>
      <c r="G413" s="24">
        <v>8</v>
      </c>
      <c r="H413" s="24">
        <v>15</v>
      </c>
      <c r="I413" s="24">
        <f t="shared" si="21"/>
        <v>81</v>
      </c>
      <c r="J413" s="23">
        <v>149</v>
      </c>
      <c r="K413" s="24">
        <v>28</v>
      </c>
      <c r="L413" s="24">
        <v>11</v>
      </c>
      <c r="M413" s="24">
        <f t="shared" si="22"/>
        <v>188</v>
      </c>
      <c r="N413" s="23">
        <v>131</v>
      </c>
      <c r="O413" s="24">
        <v>26</v>
      </c>
      <c r="P413" s="24">
        <v>11</v>
      </c>
      <c r="Q413" s="24">
        <f t="shared" si="23"/>
        <v>168</v>
      </c>
      <c r="R413" s="26">
        <v>66</v>
      </c>
      <c r="S413" s="26">
        <v>0</v>
      </c>
      <c r="T413" s="26">
        <v>0</v>
      </c>
    </row>
    <row r="414" spans="1:20" x14ac:dyDescent="0.3">
      <c r="A414" s="29">
        <v>45658</v>
      </c>
      <c r="B414" s="12">
        <v>31</v>
      </c>
      <c r="C414" s="13">
        <v>13</v>
      </c>
      <c r="D414" s="13">
        <v>11</v>
      </c>
      <c r="E414" s="14">
        <f t="shared" si="20"/>
        <v>55</v>
      </c>
      <c r="F414" s="12">
        <v>47</v>
      </c>
      <c r="G414" s="13">
        <v>6</v>
      </c>
      <c r="H414" s="13">
        <v>3</v>
      </c>
      <c r="I414" s="13">
        <f t="shared" si="21"/>
        <v>56</v>
      </c>
      <c r="J414" s="12">
        <v>129</v>
      </c>
      <c r="K414" s="13">
        <v>26</v>
      </c>
      <c r="L414" s="13">
        <v>7</v>
      </c>
      <c r="M414" s="13">
        <f t="shared" si="22"/>
        <v>162</v>
      </c>
      <c r="N414" s="12">
        <v>126</v>
      </c>
      <c r="O414" s="13">
        <v>20</v>
      </c>
      <c r="P414" s="13">
        <v>5</v>
      </c>
      <c r="Q414" s="13">
        <f t="shared" si="23"/>
        <v>151</v>
      </c>
      <c r="R414" s="15">
        <v>53</v>
      </c>
      <c r="S414" s="15">
        <v>0</v>
      </c>
      <c r="T414" s="15">
        <v>0</v>
      </c>
    </row>
    <row r="415" spans="1:20" x14ac:dyDescent="0.3">
      <c r="A415" s="30">
        <v>45689</v>
      </c>
      <c r="B415" s="18">
        <v>30</v>
      </c>
      <c r="C415" s="19">
        <v>21</v>
      </c>
      <c r="D415" s="19">
        <v>9</v>
      </c>
      <c r="E415" s="20">
        <f t="shared" si="20"/>
        <v>60</v>
      </c>
      <c r="F415" s="18">
        <v>61</v>
      </c>
      <c r="G415" s="19">
        <v>9</v>
      </c>
      <c r="H415" s="19">
        <v>9</v>
      </c>
      <c r="I415" s="20">
        <f t="shared" si="21"/>
        <v>79</v>
      </c>
      <c r="J415" s="18">
        <v>78</v>
      </c>
      <c r="K415" s="19">
        <v>27</v>
      </c>
      <c r="L415" s="19">
        <v>17</v>
      </c>
      <c r="M415" s="20">
        <f t="shared" si="22"/>
        <v>122</v>
      </c>
      <c r="N415" s="18">
        <v>56</v>
      </c>
      <c r="O415" s="19">
        <v>22</v>
      </c>
      <c r="P415" s="19">
        <v>13</v>
      </c>
      <c r="Q415" s="20">
        <f t="shared" si="23"/>
        <v>91</v>
      </c>
      <c r="R415" s="21">
        <v>83</v>
      </c>
      <c r="S415" s="21">
        <v>0</v>
      </c>
      <c r="T415" s="21">
        <v>0</v>
      </c>
    </row>
    <row r="416" spans="1:20" x14ac:dyDescent="0.3">
      <c r="A416" s="30">
        <v>45717</v>
      </c>
      <c r="B416" s="87"/>
      <c r="C416" s="88"/>
      <c r="D416" s="88"/>
      <c r="E416" s="88"/>
      <c r="F416" s="87"/>
      <c r="G416" s="88"/>
      <c r="H416" s="88"/>
      <c r="I416" s="89"/>
      <c r="J416" s="87"/>
      <c r="K416" s="88"/>
      <c r="L416" s="88"/>
      <c r="M416" s="89"/>
      <c r="N416" s="87"/>
      <c r="O416" s="88"/>
      <c r="P416" s="88"/>
      <c r="Q416" s="89"/>
      <c r="R416" s="90"/>
      <c r="S416" s="90"/>
      <c r="T416" s="90"/>
    </row>
    <row r="417" spans="1:20" x14ac:dyDescent="0.3">
      <c r="A417" s="30">
        <v>45748</v>
      </c>
      <c r="B417" s="87"/>
      <c r="C417" s="88"/>
      <c r="D417" s="88"/>
      <c r="E417" s="88"/>
      <c r="F417" s="87"/>
      <c r="G417" s="88"/>
      <c r="H417" s="88"/>
      <c r="I417" s="89"/>
      <c r="J417" s="87"/>
      <c r="K417" s="88"/>
      <c r="L417" s="88"/>
      <c r="M417" s="89"/>
      <c r="N417" s="87"/>
      <c r="O417" s="88"/>
      <c r="P417" s="88"/>
      <c r="Q417" s="89"/>
      <c r="R417" s="90"/>
      <c r="S417" s="90"/>
      <c r="T417" s="90"/>
    </row>
    <row r="418" spans="1:20" x14ac:dyDescent="0.3">
      <c r="A418" s="30">
        <v>45778</v>
      </c>
      <c r="B418" s="87"/>
      <c r="C418" s="88"/>
      <c r="D418" s="88"/>
      <c r="E418" s="88"/>
      <c r="F418" s="87"/>
      <c r="G418" s="88"/>
      <c r="H418" s="88"/>
      <c r="I418" s="89"/>
      <c r="J418" s="87"/>
      <c r="K418" s="88"/>
      <c r="L418" s="88"/>
      <c r="M418" s="89"/>
      <c r="N418" s="87"/>
      <c r="O418" s="88"/>
      <c r="P418" s="88"/>
      <c r="Q418" s="89"/>
      <c r="R418" s="90"/>
      <c r="S418" s="90"/>
      <c r="T418" s="90"/>
    </row>
    <row r="419" spans="1:20" x14ac:dyDescent="0.3">
      <c r="A419" s="30">
        <v>45809</v>
      </c>
      <c r="B419" s="87"/>
      <c r="C419" s="88"/>
      <c r="D419" s="88"/>
      <c r="E419" s="88"/>
      <c r="F419" s="87"/>
      <c r="G419" s="88"/>
      <c r="H419" s="88"/>
      <c r="I419" s="89"/>
      <c r="J419" s="87"/>
      <c r="K419" s="88"/>
      <c r="L419" s="88"/>
      <c r="M419" s="89"/>
      <c r="N419" s="87"/>
      <c r="O419" s="88"/>
      <c r="P419" s="88"/>
      <c r="Q419" s="89"/>
      <c r="R419" s="90"/>
      <c r="S419" s="90"/>
      <c r="T419" s="90"/>
    </row>
    <row r="420" spans="1:20" x14ac:dyDescent="0.3">
      <c r="A420" s="30">
        <v>45839</v>
      </c>
      <c r="B420" s="87"/>
      <c r="C420" s="88"/>
      <c r="D420" s="88"/>
      <c r="E420" s="88"/>
      <c r="F420" s="87"/>
      <c r="G420" s="88"/>
      <c r="H420" s="88"/>
      <c r="I420" s="89"/>
      <c r="J420" s="87"/>
      <c r="K420" s="88"/>
      <c r="L420" s="88"/>
      <c r="M420" s="89"/>
      <c r="N420" s="87"/>
      <c r="O420" s="88"/>
      <c r="P420" s="88"/>
      <c r="Q420" s="89"/>
      <c r="R420" s="90"/>
      <c r="S420" s="90"/>
      <c r="T420" s="90"/>
    </row>
    <row r="421" spans="1:20" x14ac:dyDescent="0.3">
      <c r="A421" s="30">
        <v>45870</v>
      </c>
      <c r="B421" s="87"/>
      <c r="C421" s="88"/>
      <c r="D421" s="88"/>
      <c r="E421" s="88"/>
      <c r="F421" s="87"/>
      <c r="G421" s="88"/>
      <c r="H421" s="88"/>
      <c r="I421" s="89"/>
      <c r="J421" s="87"/>
      <c r="K421" s="88"/>
      <c r="L421" s="88"/>
      <c r="M421" s="89"/>
      <c r="N421" s="87"/>
      <c r="O421" s="88"/>
      <c r="P421" s="88"/>
      <c r="Q421" s="89"/>
      <c r="R421" s="90"/>
      <c r="S421" s="90"/>
      <c r="T421" s="90"/>
    </row>
    <row r="422" spans="1:20" x14ac:dyDescent="0.3">
      <c r="A422" s="30">
        <v>45901</v>
      </c>
      <c r="B422" s="87"/>
      <c r="C422" s="88"/>
      <c r="D422" s="88"/>
      <c r="E422" s="88"/>
      <c r="F422" s="87"/>
      <c r="G422" s="88"/>
      <c r="H422" s="88"/>
      <c r="I422" s="89"/>
      <c r="J422" s="87"/>
      <c r="K422" s="88"/>
      <c r="L422" s="88"/>
      <c r="M422" s="89"/>
      <c r="N422" s="87"/>
      <c r="O422" s="88"/>
      <c r="P422" s="88"/>
      <c r="Q422" s="89"/>
      <c r="R422" s="90"/>
      <c r="S422" s="90"/>
      <c r="T422" s="90"/>
    </row>
    <row r="423" spans="1:20" x14ac:dyDescent="0.3">
      <c r="A423" s="30">
        <v>45931</v>
      </c>
      <c r="B423" s="87"/>
      <c r="C423" s="88"/>
      <c r="D423" s="88"/>
      <c r="E423" s="88"/>
      <c r="F423" s="87"/>
      <c r="G423" s="88"/>
      <c r="H423" s="88"/>
      <c r="I423" s="89"/>
      <c r="J423" s="87"/>
      <c r="K423" s="88"/>
      <c r="L423" s="88"/>
      <c r="M423" s="89"/>
      <c r="N423" s="87"/>
      <c r="O423" s="88"/>
      <c r="P423" s="88"/>
      <c r="Q423" s="89"/>
      <c r="R423" s="90"/>
      <c r="S423" s="90"/>
      <c r="T423" s="90"/>
    </row>
    <row r="424" spans="1:20" x14ac:dyDescent="0.3">
      <c r="A424" s="30">
        <v>45962</v>
      </c>
      <c r="B424" s="87"/>
      <c r="C424" s="88"/>
      <c r="D424" s="88"/>
      <c r="E424" s="88"/>
      <c r="F424" s="87"/>
      <c r="G424" s="88"/>
      <c r="H424" s="88"/>
      <c r="I424" s="89"/>
      <c r="J424" s="87"/>
      <c r="K424" s="88"/>
      <c r="L424" s="88"/>
      <c r="M424" s="89"/>
      <c r="N424" s="87"/>
      <c r="O424" s="88"/>
      <c r="P424" s="88"/>
      <c r="Q424" s="89"/>
      <c r="R424" s="90"/>
      <c r="S424" s="90"/>
      <c r="T424" s="90"/>
    </row>
    <row r="425" spans="1:20" ht="15" thickBot="1" x14ac:dyDescent="0.35">
      <c r="A425" s="31">
        <v>45992</v>
      </c>
      <c r="B425" s="91"/>
      <c r="C425" s="92"/>
      <c r="D425" s="92"/>
      <c r="E425" s="92"/>
      <c r="F425" s="91"/>
      <c r="G425" s="92"/>
      <c r="H425" s="92"/>
      <c r="I425" s="93"/>
      <c r="J425" s="91"/>
      <c r="K425" s="92"/>
      <c r="L425" s="92"/>
      <c r="M425" s="93"/>
      <c r="N425" s="91"/>
      <c r="O425" s="92"/>
      <c r="P425" s="92"/>
      <c r="Q425" s="93"/>
      <c r="R425" s="94"/>
      <c r="S425" s="94"/>
      <c r="T425" s="94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N421" sqref="N421"/>
    </sheetView>
  </sheetViews>
  <sheetFormatPr defaultColWidth="9.109375" defaultRowHeight="14.4" x14ac:dyDescent="0.3"/>
  <cols>
    <col min="1" max="1" width="19.77734375" style="1" customWidth="1"/>
    <col min="2" max="2" width="9.6640625" style="1" customWidth="1"/>
    <col min="3" max="3" width="9.5546875" style="1" bestFit="1" customWidth="1"/>
    <col min="4" max="4" width="8.6640625" style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9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8" customHeight="1" x14ac:dyDescent="0.3"/>
    <row r="2" spans="1:25" ht="15" thickBot="1" x14ac:dyDescent="0.35">
      <c r="A2" s="102" t="s">
        <v>16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35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35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35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35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35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35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35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35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35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35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35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35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35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35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35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35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35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35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35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35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35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35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35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35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35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35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35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35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35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35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35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35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">
      <c r="A411" s="30">
        <v>45566</v>
      </c>
      <c r="B411" s="57">
        <f>IF('Total de Ocorrências Setor'!B399=0,"n.d.",'Total de Ocorrências Setor'!B411/'Total de Ocorrências Setor'!B399-1)</f>
        <v>0.47368421052631571</v>
      </c>
      <c r="C411" s="58">
        <f>IF('Total de Ocorrências Setor'!C399=0,"n.d.",'Total de Ocorrências Setor'!C411/'Total de Ocorrências Setor'!C399-1)</f>
        <v>0.5</v>
      </c>
      <c r="D411" s="58">
        <f>IF('Total de Ocorrências Setor'!D399=0,"n.d.",'Total de Ocorrências Setor'!D411/'Total de Ocorrências Setor'!D399-1)</f>
        <v>0.5</v>
      </c>
      <c r="E411" s="58" t="str">
        <f>IF('Total de Ocorrências Setor'!E399=0,"n.d.",'Total de Ocorrências Setor'!E411/'Total de Ocorrências Setor'!E399-1)</f>
        <v>n.d.</v>
      </c>
      <c r="F411" s="59">
        <f>IF('Total de Ocorrências Setor'!F399=0,"n.d.",'Total de Ocorrências Setor'!F411/'Total de Ocorrências Setor'!F399-1)</f>
        <v>0.50819672131147531</v>
      </c>
      <c r="G411" s="58">
        <f>IF('Total de Ocorrências Setor'!G399=0,"n.d.",'Total de Ocorrências Setor'!G411/'Total de Ocorrências Setor'!G399-1)</f>
        <v>-0.11111111111111116</v>
      </c>
      <c r="H411" s="58">
        <f>IF('Total de Ocorrências Setor'!H399=0,"n.d.",'Total de Ocorrências Setor'!H411/'Total de Ocorrências Setor'!H399-1)</f>
        <v>0.30000000000000004</v>
      </c>
      <c r="I411" s="58">
        <f>IF('Total de Ocorrências Setor'!I399=0,"n.d.",'Total de Ocorrências Setor'!I411/'Total de Ocorrências Setor'!I399-1)</f>
        <v>0.8666666666666667</v>
      </c>
      <c r="J411" s="58">
        <f>IF('Total de Ocorrências Setor'!J399=0,"n.d.",'Total de Ocorrências Setor'!J411/'Total de Ocorrências Setor'!J399-1)</f>
        <v>-0.8</v>
      </c>
      <c r="K411" s="58">
        <f>IF('Total de Ocorrências Setor'!K399=0,"n.d.",'Total de Ocorrências Setor'!K411/'Total de Ocorrências Setor'!K399-1)</f>
        <v>0.20833333333333326</v>
      </c>
      <c r="L411" s="57">
        <f>IF('Total de Ocorrências Setor'!L399=0,"n.d.",'Total de Ocorrências Setor'!L411/'Total de Ocorrências Setor'!L399-1)</f>
        <v>0.46153846153846145</v>
      </c>
      <c r="M411" s="58">
        <f>IF('Total de Ocorrências Setor'!M399=0,"n.d.",'Total de Ocorrências Setor'!M411/'Total de Ocorrências Setor'!M399-1)</f>
        <v>0.75</v>
      </c>
      <c r="N411" s="58">
        <f>IF('Total de Ocorrências Setor'!N399=0,"n.d.",'Total de Ocorrências Setor'!N411/'Total de Ocorrências Setor'!N399-1)</f>
        <v>3.7500000000000089E-2</v>
      </c>
      <c r="O411" s="58">
        <f>IF('Total de Ocorrências Setor'!O399=0,"n.d.",'Total de Ocorrências Setor'!O411/'Total de Ocorrências Setor'!O399-1)</f>
        <v>1.0869565217391304</v>
      </c>
      <c r="P411" s="59">
        <f>IF('Total de Ocorrências Setor'!P399=0,"n.d.",'Total de Ocorrências Setor'!P411/'Total de Ocorrências Setor'!P399-1)</f>
        <v>0.37654320987654311</v>
      </c>
      <c r="Q411" s="58">
        <f>IF('Total de Ocorrências Setor'!Q399=0,"n.d.",'Total de Ocorrências Setor'!Q411/'Total de Ocorrências Setor'!Q399-1)</f>
        <v>0.70967741935483875</v>
      </c>
      <c r="R411" s="58">
        <f>IF('Total de Ocorrências Setor'!R399=0,"n.d.",'Total de Ocorrências Setor'!R411/'Total de Ocorrências Setor'!R399-1)</f>
        <v>0.41176470588235303</v>
      </c>
      <c r="S411" s="58">
        <f>IF('Total de Ocorrências Setor'!S399=0,"n.d.",'Total de Ocorrências Setor'!S411/'Total de Ocorrências Setor'!S399-1)</f>
        <v>-0.17647058823529416</v>
      </c>
      <c r="T411" s="58">
        <f>IF('Total de Ocorrências Setor'!T399=0,"n.d.",'Total de Ocorrências Setor'!T411/'Total de Ocorrências Setor'!T399-1)</f>
        <v>0.78947368421052633</v>
      </c>
      <c r="U411" s="58">
        <f>IF('Total de Ocorrências Setor'!U399=0,"n.d.",'Total de Ocorrências Setor'!U411/'Total de Ocorrências Setor'!U399-1)</f>
        <v>0.23703703703703694</v>
      </c>
      <c r="V411" s="60">
        <f>IF('Total de Ocorrências Setor'!V399=0,"n.d.",'Total de Ocorrências Setor'!V411/'Total de Ocorrências Setor'!V399-1)</f>
        <v>0.39622641509433953</v>
      </c>
      <c r="W411" s="58" t="str">
        <f>IF('Total de Ocorrências Setor'!W399=0,"n.d.",'Total de Ocorrências Setor'!W411/'Total de Ocorrências Setor'!W399-1)</f>
        <v>n.d.</v>
      </c>
      <c r="X411" s="60" t="str">
        <f>IF('Total de Ocorrências Setor'!X399=0,"n.d.",'Total de Ocorrências Setor'!X411/'Total de Ocorrências Setor'!X399-1)</f>
        <v>n.d.</v>
      </c>
    </row>
    <row r="412" spans="1:24" x14ac:dyDescent="0.3">
      <c r="A412" s="30">
        <v>45597</v>
      </c>
      <c r="B412" s="57">
        <f>IF('Total de Ocorrências Setor'!B400=0,"n.d.",'Total de Ocorrências Setor'!B412/'Total de Ocorrências Setor'!B400-1)</f>
        <v>0.27777777777777768</v>
      </c>
      <c r="C412" s="58">
        <f>IF('Total de Ocorrências Setor'!C400=0,"n.d.",'Total de Ocorrências Setor'!C412/'Total de Ocorrências Setor'!C400-1)</f>
        <v>1</v>
      </c>
      <c r="D412" s="58">
        <f>IF('Total de Ocorrências Setor'!D400=0,"n.d.",'Total de Ocorrências Setor'!D412/'Total de Ocorrências Setor'!D400-1)</f>
        <v>1.7999999999999998</v>
      </c>
      <c r="E412" s="58">
        <f>IF('Total de Ocorrências Setor'!E400=0,"n.d.",'Total de Ocorrências Setor'!E412/'Total de Ocorrências Setor'!E400-1)</f>
        <v>-1</v>
      </c>
      <c r="F412" s="59">
        <f>IF('Total de Ocorrências Setor'!F400=0,"n.d.",'Total de Ocorrências Setor'!F412/'Total de Ocorrências Setor'!F400-1)</f>
        <v>0.82051282051282048</v>
      </c>
      <c r="G412" s="58">
        <f>IF('Total de Ocorrências Setor'!G400=0,"n.d.",'Total de Ocorrências Setor'!G412/'Total de Ocorrências Setor'!G400-1)</f>
        <v>0.21052631578947367</v>
      </c>
      <c r="H412" s="58">
        <f>IF('Total de Ocorrências Setor'!H400=0,"n.d.",'Total de Ocorrências Setor'!H412/'Total de Ocorrências Setor'!H400-1)</f>
        <v>7.1428571428571397E-2</v>
      </c>
      <c r="I412" s="58">
        <f>IF('Total de Ocorrências Setor'!I400=0,"n.d.",'Total de Ocorrências Setor'!I412/'Total de Ocorrências Setor'!I400-1)</f>
        <v>-0.13513513513513509</v>
      </c>
      <c r="J412" s="58" t="str">
        <f>IF('Total de Ocorrências Setor'!J400=0,"n.d.",'Total de Ocorrências Setor'!J412/'Total de Ocorrências Setor'!J400-1)</f>
        <v>n.d.</v>
      </c>
      <c r="K412" s="58">
        <f>IF('Total de Ocorrências Setor'!K400=0,"n.d.",'Total de Ocorrências Setor'!K412/'Total de Ocorrências Setor'!K400-1)</f>
        <v>4.2857142857142927E-2</v>
      </c>
      <c r="L412" s="57">
        <f>IF('Total de Ocorrências Setor'!L400=0,"n.d.",'Total de Ocorrências Setor'!L412/'Total de Ocorrências Setor'!L400-1)</f>
        <v>0.24242424242424243</v>
      </c>
      <c r="M412" s="58">
        <f>IF('Total de Ocorrências Setor'!M400=0,"n.d.",'Total de Ocorrências Setor'!M412/'Total de Ocorrências Setor'!M400-1)</f>
        <v>9.0909090909090828E-2</v>
      </c>
      <c r="N412" s="58">
        <f>IF('Total de Ocorrências Setor'!N400=0,"n.d.",'Total de Ocorrências Setor'!N412/'Total de Ocorrências Setor'!N400-1)</f>
        <v>-0.3125</v>
      </c>
      <c r="O412" s="58">
        <f>IF('Total de Ocorrências Setor'!O400=0,"n.d.",'Total de Ocorrências Setor'!O412/'Total de Ocorrências Setor'!O400-1)</f>
        <v>4.5</v>
      </c>
      <c r="P412" s="59">
        <f>IF('Total de Ocorrências Setor'!P400=0,"n.d.",'Total de Ocorrências Setor'!P412/'Total de Ocorrências Setor'!P400-1)</f>
        <v>6.2857142857142945E-2</v>
      </c>
      <c r="Q412" s="58">
        <f>IF('Total de Ocorrências Setor'!Q400=0,"n.d.",'Total de Ocorrências Setor'!Q412/'Total de Ocorrências Setor'!Q400-1)</f>
        <v>1</v>
      </c>
      <c r="R412" s="58">
        <f>IF('Total de Ocorrências Setor'!R400=0,"n.d.",'Total de Ocorrências Setor'!R412/'Total de Ocorrências Setor'!R400-1)</f>
        <v>3.8461538461538547E-2</v>
      </c>
      <c r="S412" s="58">
        <f>IF('Total de Ocorrências Setor'!S400=0,"n.d.",'Total de Ocorrências Setor'!S412/'Total de Ocorrências Setor'!S400-1)</f>
        <v>-3.9473684210526327E-2</v>
      </c>
      <c r="T412" s="58">
        <f>IF('Total de Ocorrências Setor'!T400=0,"n.d.",'Total de Ocorrências Setor'!T412/'Total de Ocorrências Setor'!T400-1)</f>
        <v>14.25</v>
      </c>
      <c r="U412" s="58">
        <f>IF('Total de Ocorrências Setor'!U400=0,"n.d.",'Total de Ocorrências Setor'!U412/'Total de Ocorrências Setor'!U400-1)</f>
        <v>0.6015625</v>
      </c>
      <c r="V412" s="60">
        <f>IF('Total de Ocorrências Setor'!V400=0,"n.d.",'Total de Ocorrências Setor'!V412/'Total de Ocorrências Setor'!V400-1)</f>
        <v>0.13698630136986312</v>
      </c>
      <c r="W412" s="58" t="str">
        <f>IF('Total de Ocorrências Setor'!W400=0,"n.d.",'Total de Ocorrências Setor'!W412/'Total de Ocorrências Setor'!W400-1)</f>
        <v>n.d.</v>
      </c>
      <c r="X412" s="60" t="str">
        <f>IF('Total de Ocorrências Setor'!X400=0,"n.d.",'Total de Ocorrências Setor'!X412/'Total de Ocorrências Setor'!X400-1)</f>
        <v>n.d.</v>
      </c>
    </row>
    <row r="413" spans="1:24" ht="15" thickBot="1" x14ac:dyDescent="0.35">
      <c r="A413" s="31">
        <v>45627</v>
      </c>
      <c r="B413" s="65">
        <f>IF('Total de Ocorrências Setor'!B401=0,"n.d.",'Total de Ocorrências Setor'!B413/'Total de Ocorrências Setor'!B401-1)</f>
        <v>8.3333333333333259E-2</v>
      </c>
      <c r="C413" s="66">
        <f>IF('Total de Ocorrências Setor'!C401=0,"n.d.",'Total de Ocorrências Setor'!C413/'Total de Ocorrências Setor'!C401-1)</f>
        <v>-5.8823529411764719E-2</v>
      </c>
      <c r="D413" s="66">
        <f>IF('Total de Ocorrências Setor'!D401=0,"n.d.",'Total de Ocorrências Setor'!D413/'Total de Ocorrências Setor'!D401-1)</f>
        <v>0.22222222222222232</v>
      </c>
      <c r="E413" s="66">
        <f>IF('Total de Ocorrências Setor'!E401=0,"n.d.",'Total de Ocorrências Setor'!E413/'Total de Ocorrências Setor'!E401-1)</f>
        <v>-1</v>
      </c>
      <c r="F413" s="67">
        <f>IF('Total de Ocorrências Setor'!F401=0,"n.d.",'Total de Ocorrências Setor'!F413/'Total de Ocorrências Setor'!F401-1)</f>
        <v>6.25E-2</v>
      </c>
      <c r="G413" s="66">
        <f>IF('Total de Ocorrências Setor'!G401=0,"n.d.",'Total de Ocorrências Setor'!G413/'Total de Ocorrências Setor'!G401-1)</f>
        <v>-0.30769230769230771</v>
      </c>
      <c r="H413" s="66">
        <f>IF('Total de Ocorrências Setor'!H401=0,"n.d.",'Total de Ocorrências Setor'!H413/'Total de Ocorrências Setor'!H401-1)</f>
        <v>1.8888888888888888</v>
      </c>
      <c r="I413" s="66">
        <f>IF('Total de Ocorrências Setor'!I401=0,"n.d.",'Total de Ocorrências Setor'!I413/'Total de Ocorrências Setor'!I401-1)</f>
        <v>0.54545454545454541</v>
      </c>
      <c r="J413" s="66" t="str">
        <f>IF('Total de Ocorrências Setor'!J401=0,"n.d.",'Total de Ocorrências Setor'!J413/'Total de Ocorrências Setor'!J401-1)</f>
        <v>n.d.</v>
      </c>
      <c r="K413" s="66">
        <f>IF('Total de Ocorrências Setor'!K401=0,"n.d.",'Total de Ocorrências Setor'!K413/'Total de Ocorrências Setor'!K401-1)</f>
        <v>0.42105263157894735</v>
      </c>
      <c r="L413" s="65">
        <f>IF('Total de Ocorrências Setor'!L401=0,"n.d.",'Total de Ocorrências Setor'!L413/'Total de Ocorrências Setor'!L401-1)</f>
        <v>0.5185185185185186</v>
      </c>
      <c r="M413" s="66">
        <f>IF('Total de Ocorrências Setor'!M401=0,"n.d.",'Total de Ocorrências Setor'!M413/'Total de Ocorrências Setor'!M401-1)</f>
        <v>9.0909090909090828E-2</v>
      </c>
      <c r="N413" s="66">
        <f>IF('Total de Ocorrências Setor'!N401=0,"n.d.",'Total de Ocorrências Setor'!N413/'Total de Ocorrências Setor'!N401-1)</f>
        <v>0.97500000000000009</v>
      </c>
      <c r="O413" s="66">
        <f>IF('Total de Ocorrências Setor'!O401=0,"n.d.",'Total de Ocorrências Setor'!O413/'Total de Ocorrências Setor'!O401-1)</f>
        <v>2.3846153846153846</v>
      </c>
      <c r="P413" s="67">
        <f>IF('Total de Ocorrências Setor'!P401=0,"n.d.",'Total de Ocorrências Setor'!P413/'Total de Ocorrências Setor'!P401-1)</f>
        <v>0.84313725490196068</v>
      </c>
      <c r="Q413" s="66">
        <f>IF('Total de Ocorrências Setor'!Q401=0,"n.d.",'Total de Ocorrências Setor'!Q413/'Total de Ocorrências Setor'!Q401-1)</f>
        <v>0.375</v>
      </c>
      <c r="R413" s="66">
        <f>IF('Total de Ocorrências Setor'!R401=0,"n.d.",'Total de Ocorrências Setor'!R413/'Total de Ocorrências Setor'!R401-1)</f>
        <v>0.21052631578947367</v>
      </c>
      <c r="S413" s="66">
        <f>IF('Total de Ocorrências Setor'!S401=0,"n.d.",'Total de Ocorrências Setor'!S413/'Total de Ocorrências Setor'!S401-1)</f>
        <v>0.58823529411764697</v>
      </c>
      <c r="T413" s="66">
        <f>IF('Total de Ocorrências Setor'!T401=0,"n.d.",'Total de Ocorrências Setor'!T413/'Total de Ocorrências Setor'!T401-1)</f>
        <v>1.5833333333333335</v>
      </c>
      <c r="U413" s="66">
        <f>IF('Total de Ocorrências Setor'!U401=0,"n.d.",'Total de Ocorrências Setor'!U413/'Total de Ocorrências Setor'!U401-1)</f>
        <v>0.58490566037735858</v>
      </c>
      <c r="V413" s="68">
        <f>IF('Total de Ocorrências Setor'!V401=0,"n.d.",'Total de Ocorrências Setor'!V413/'Total de Ocorrências Setor'!V401-1)</f>
        <v>-2.9411764705882359E-2</v>
      </c>
      <c r="W413" s="66" t="str">
        <f>IF('Total de Ocorrências Setor'!W401=0,"n.d.",'Total de Ocorrências Setor'!W413/'Total de Ocorrências Setor'!W401-1)</f>
        <v>n.d.</v>
      </c>
      <c r="X413" s="68" t="str">
        <f>IF('Total de Ocorrências Setor'!X401=0,"n.d.",'Total de Ocorrências Setor'!X413/'Total de Ocorrências Setor'!X401-1)</f>
        <v>n.d.</v>
      </c>
    </row>
    <row r="414" spans="1:24" x14ac:dyDescent="0.3">
      <c r="A414" s="29">
        <v>45658</v>
      </c>
      <c r="B414" s="57">
        <f>IF('Total de Ocorrências Setor'!B402=0,"n.d.",'Total de Ocorrências Setor'!B414/'Total de Ocorrências Setor'!B402-1)</f>
        <v>-0.53846153846153844</v>
      </c>
      <c r="C414" s="58">
        <f>IF('Total de Ocorrências Setor'!C402=0,"n.d.",'Total de Ocorrências Setor'!C414/'Total de Ocorrências Setor'!C402-1)</f>
        <v>-0.23529411764705888</v>
      </c>
      <c r="D414" s="58">
        <f>IF('Total de Ocorrências Setor'!D402=0,"n.d.",'Total de Ocorrências Setor'!D414/'Total de Ocorrências Setor'!D402-1)</f>
        <v>0.15384615384615374</v>
      </c>
      <c r="E414" s="58" t="str">
        <f>IF('Total de Ocorrências Setor'!E402=0,"n.d.",'Total de Ocorrências Setor'!E414/'Total de Ocorrências Setor'!E402-1)</f>
        <v>n.d.</v>
      </c>
      <c r="F414" s="58">
        <f>IF('Total de Ocorrências Setor'!F402=0,"n.d.",'Total de Ocorrências Setor'!F414/'Total de Ocorrências Setor'!F402-1)</f>
        <v>-0.20289855072463769</v>
      </c>
      <c r="G414" s="61">
        <f>IF('Total de Ocorrências Setor'!G402=0,"n.d.",'Total de Ocorrências Setor'!G414/'Total de Ocorrências Setor'!G402-1)</f>
        <v>0.61538461538461542</v>
      </c>
      <c r="H414" s="62">
        <f>IF('Total de Ocorrências Setor'!H402=0,"n.d.",'Total de Ocorrências Setor'!H414/'Total de Ocorrências Setor'!H402-1)</f>
        <v>8.3333333333333259E-2</v>
      </c>
      <c r="I414" s="62">
        <f>IF('Total de Ocorrências Setor'!I402=0,"n.d.",'Total de Ocorrências Setor'!I414/'Total de Ocorrências Setor'!I402-1)</f>
        <v>0.23529411764705888</v>
      </c>
      <c r="J414" s="62" t="str">
        <f>IF('Total de Ocorrências Setor'!J402=0,"n.d.",'Total de Ocorrências Setor'!J414/'Total de Ocorrências Setor'!J402-1)</f>
        <v>n.d.</v>
      </c>
      <c r="K414" s="63">
        <f>IF('Total de Ocorrências Setor'!K402=0,"n.d.",'Total de Ocorrências Setor'!K414/'Total de Ocorrências Setor'!K402-1)</f>
        <v>0.33333333333333326</v>
      </c>
      <c r="L414" s="61">
        <f>IF('Total de Ocorrências Setor'!L402=0,"n.d.",'Total de Ocorrências Setor'!L414/'Total de Ocorrências Setor'!L402-1)</f>
        <v>0.28571428571428581</v>
      </c>
      <c r="M414" s="62">
        <f>IF('Total de Ocorrências Setor'!M402=0,"n.d.",'Total de Ocorrências Setor'!M414/'Total de Ocorrências Setor'!M402-1)</f>
        <v>-0.26923076923076927</v>
      </c>
      <c r="N414" s="62">
        <f>IF('Total de Ocorrências Setor'!N402=0,"n.d.",'Total de Ocorrências Setor'!N414/'Total de Ocorrências Setor'!N402-1)</f>
        <v>-0.25396825396825395</v>
      </c>
      <c r="O414" s="62">
        <f>IF('Total de Ocorrências Setor'!O402=0,"n.d.",'Total de Ocorrências Setor'!O414/'Total de Ocorrências Setor'!O402-1)</f>
        <v>1.3333333333333335</v>
      </c>
      <c r="P414" s="63">
        <f>IF('Total de Ocorrências Setor'!P402=0,"n.d.",'Total de Ocorrências Setor'!P414/'Total de Ocorrências Setor'!P402-1)</f>
        <v>8.7248322147650992E-2</v>
      </c>
      <c r="Q414" s="61">
        <f>IF('Total de Ocorrências Setor'!Q402=0,"n.d.",'Total de Ocorrências Setor'!Q414/'Total de Ocorrências Setor'!Q402-1)</f>
        <v>-6.4516129032258118E-2</v>
      </c>
      <c r="R414" s="62">
        <f>IF('Total de Ocorrências Setor'!R402=0,"n.d.",'Total de Ocorrências Setor'!R414/'Total de Ocorrências Setor'!R402-1)</f>
        <v>-0.25</v>
      </c>
      <c r="S414" s="62">
        <f>IF('Total de Ocorrências Setor'!S402=0,"n.d.",'Total de Ocorrências Setor'!S414/'Total de Ocorrências Setor'!S402-1)</f>
        <v>-4.8387096774193505E-2</v>
      </c>
      <c r="T414" s="62">
        <f>IF('Total de Ocorrências Setor'!T402=0,"n.d.",'Total de Ocorrências Setor'!T414/'Total de Ocorrências Setor'!T402-1)</f>
        <v>2.4615384615384617</v>
      </c>
      <c r="U414" s="63">
        <f>IF('Total de Ocorrências Setor'!U402=0,"n.d.",'Total de Ocorrências Setor'!U414/'Total de Ocorrências Setor'!U402-1)</f>
        <v>0.16153846153846163</v>
      </c>
      <c r="V414" s="64">
        <f>IF('Total de Ocorrências Setor'!V402=0,"n.d.",'Total de Ocorrências Setor'!V414/'Total de Ocorrências Setor'!V402-1)</f>
        <v>0.60606060606060597</v>
      </c>
      <c r="W414" s="64" t="str">
        <f>IF('Total de Ocorrências Setor'!W402=0,"n.d.",'Total de Ocorrências Setor'!W414/'Total de Ocorrências Setor'!W402-1)</f>
        <v>n.d.</v>
      </c>
      <c r="X414" s="64" t="str">
        <f>IF('Total de Ocorrências Setor'!X402=0,"n.d.",'Total de Ocorrências Setor'!X414/'Total de Ocorrências Setor'!X402-1)</f>
        <v>n.d.</v>
      </c>
    </row>
    <row r="415" spans="1:24" x14ac:dyDescent="0.3">
      <c r="A415" s="30">
        <v>45689</v>
      </c>
      <c r="B415" s="57">
        <f>IF('Total de Ocorrências Setor'!B403=0,"n.d.",'Total de Ocorrências Setor'!B415/'Total de Ocorrências Setor'!B403-1)</f>
        <v>-0.33333333333333337</v>
      </c>
      <c r="C415" s="58">
        <f>IF('Total de Ocorrências Setor'!C403=0,"n.d.",'Total de Ocorrências Setor'!C415/'Total de Ocorrências Setor'!C403-1)</f>
        <v>-0.21739130434782605</v>
      </c>
      <c r="D415" s="58">
        <f>IF('Total de Ocorrências Setor'!D403=0,"n.d.",'Total de Ocorrências Setor'!D415/'Total de Ocorrências Setor'!D403-1)</f>
        <v>-0.30303030303030298</v>
      </c>
      <c r="E415" s="58" t="str">
        <f>IF('Total de Ocorrências Setor'!E403=0,"n.d.",'Total de Ocorrências Setor'!E415/'Total de Ocorrências Setor'!E403-1)</f>
        <v>n.d.</v>
      </c>
      <c r="F415" s="58">
        <f>IF('Total de Ocorrências Setor'!F403=0,"n.d.",'Total de Ocorrências Setor'!F415/'Total de Ocorrências Setor'!F403-1)</f>
        <v>-0.25</v>
      </c>
      <c r="G415" s="57">
        <f>IF('Total de Ocorrências Setor'!G403=0,"n.d.",'Total de Ocorrências Setor'!G415/'Total de Ocorrências Setor'!G403-1)</f>
        <v>0.44999999999999996</v>
      </c>
      <c r="H415" s="58">
        <f>IF('Total de Ocorrências Setor'!H403=0,"n.d.",'Total de Ocorrências Setor'!H415/'Total de Ocorrências Setor'!H403-1)</f>
        <v>0.28571428571428581</v>
      </c>
      <c r="I415" s="58">
        <f>IF('Total de Ocorrências Setor'!I403=0,"n.d.",'Total de Ocorrências Setor'!I415/'Total de Ocorrências Setor'!I403-1)</f>
        <v>0.60000000000000009</v>
      </c>
      <c r="J415" s="58">
        <f>IF('Total de Ocorrências Setor'!J403=0,"n.d.",'Total de Ocorrências Setor'!J415/'Total de Ocorrências Setor'!J403-1)</f>
        <v>-1</v>
      </c>
      <c r="K415" s="59">
        <f>IF('Total de Ocorrências Setor'!K403=0,"n.d.",'Total de Ocorrências Setor'!K415/'Total de Ocorrências Setor'!K403-1)</f>
        <v>0.33898305084745761</v>
      </c>
      <c r="L415" s="57">
        <f>IF('Total de Ocorrências Setor'!L403=0,"n.d.",'Total de Ocorrências Setor'!L415/'Total de Ocorrências Setor'!L403-1)</f>
        <v>-0.31481481481481477</v>
      </c>
      <c r="M415" s="58">
        <f>IF('Total de Ocorrências Setor'!M403=0,"n.d.",'Total de Ocorrências Setor'!M415/'Total de Ocorrências Setor'!M403-1)</f>
        <v>-0.2857142857142857</v>
      </c>
      <c r="N415" s="58">
        <f>IF('Total de Ocorrências Setor'!N403=0,"n.d.",'Total de Ocorrências Setor'!N415/'Total de Ocorrências Setor'!N403-1)</f>
        <v>-0.12121212121212122</v>
      </c>
      <c r="O415" s="58">
        <f>IF('Total de Ocorrências Setor'!O403=0,"n.d.",'Total de Ocorrências Setor'!O415/'Total de Ocorrências Setor'!O403-1)</f>
        <v>-0.66666666666666674</v>
      </c>
      <c r="P415" s="59">
        <f>IF('Total de Ocorrências Setor'!P403=0,"n.d.",'Total de Ocorrências Setor'!P415/'Total de Ocorrências Setor'!P403-1)</f>
        <v>-0.27810650887573962</v>
      </c>
      <c r="Q415" s="57">
        <f>IF('Total de Ocorrências Setor'!Q403=0,"n.d.",'Total de Ocorrências Setor'!Q415/'Total de Ocorrências Setor'!Q403-1)</f>
        <v>-0.33333333333333337</v>
      </c>
      <c r="R415" s="58">
        <f>IF('Total de Ocorrências Setor'!R403=0,"n.d.",'Total de Ocorrências Setor'!R415/'Total de Ocorrências Setor'!R403-1)</f>
        <v>-0.53846153846153844</v>
      </c>
      <c r="S415" s="58">
        <f>IF('Total de Ocorrências Setor'!S403=0,"n.d.",'Total de Ocorrências Setor'!S415/'Total de Ocorrências Setor'!S403-1)</f>
        <v>-0.33870967741935487</v>
      </c>
      <c r="T415" s="58">
        <f>IF('Total de Ocorrências Setor'!T403=0,"n.d.",'Total de Ocorrências Setor'!T415/'Total de Ocorrências Setor'!T403-1)</f>
        <v>-0.47368421052631582</v>
      </c>
      <c r="U415" s="59">
        <f>IF('Total de Ocorrências Setor'!U403=0,"n.d.",'Total de Ocorrências Setor'!U415/'Total de Ocorrências Setor'!U403-1)</f>
        <v>-0.38926174496644295</v>
      </c>
      <c r="V415" s="60">
        <f>IF('Total de Ocorrências Setor'!V403=0,"n.d.",'Total de Ocorrências Setor'!V415/'Total de Ocorrências Setor'!V403-1)</f>
        <v>0.59615384615384626</v>
      </c>
      <c r="W415" s="60" t="str">
        <f>IF('Total de Ocorrências Setor'!W403=0,"n.d.",'Total de Ocorrências Setor'!W415/'Total de Ocorrências Setor'!W403-1)</f>
        <v>n.d.</v>
      </c>
      <c r="X415" s="60" t="str">
        <f>IF('Total de Ocorrências Setor'!X403=0,"n.d.",'Total de Ocorrências Setor'!X415/'Total de Ocorrências Setor'!X403-1)</f>
        <v>n.d.</v>
      </c>
    </row>
    <row r="416" spans="1:24" x14ac:dyDescent="0.3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B415" sqref="B415"/>
    </sheetView>
  </sheetViews>
  <sheetFormatPr defaultColWidth="9.109375" defaultRowHeight="14.4" x14ac:dyDescent="0.3"/>
  <cols>
    <col min="1" max="1" width="20.1093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3.95" customHeight="1" x14ac:dyDescent="0.3"/>
    <row r="2" spans="1:25" ht="15" thickBot="1" x14ac:dyDescent="0.35">
      <c r="A2" s="102" t="s">
        <v>17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35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35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35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35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35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35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35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35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35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35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35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35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35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35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35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35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35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35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35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35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35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35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35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35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35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35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35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35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35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35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35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35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">
      <c r="A411" s="30">
        <v>45566</v>
      </c>
      <c r="B411" s="57">
        <f>IF('Acumulado Anual Setor'!B399=0,"n.d.",'Acumulado Anual Setor'!B411/'Acumulado Anual Setor'!B399-1)</f>
        <v>-2.2900763358778664E-2</v>
      </c>
      <c r="C411" s="58">
        <f>IF('Acumulado Anual Setor'!C399=0,"n.d.",'Acumulado Anual Setor'!C411/'Acumulado Anual Setor'!C399-1)</f>
        <v>-0.28873239436619713</v>
      </c>
      <c r="D411" s="58">
        <f>IF('Acumulado Anual Setor'!D399=0,"n.d.",'Acumulado Anual Setor'!D411/'Acumulado Anual Setor'!D399-1)</f>
        <v>6.0869565217391397E-2</v>
      </c>
      <c r="E411" s="58">
        <f>IF('Acumulado Anual Setor'!E399=0,"n.d.",'Acumulado Anual Setor'!E411/'Acumulado Anual Setor'!E399-1)</f>
        <v>-0.4</v>
      </c>
      <c r="F411" s="59">
        <f>IF('Acumulado Anual Setor'!F399=0,"n.d.",'Acumulado Anual Setor'!F411/'Acumulado Anual Setor'!F399-1)</f>
        <v>-7.7008928571428603E-2</v>
      </c>
      <c r="G411" s="57">
        <f>IF('Acumulado Anual Setor'!G399=0,"n.d.",'Acumulado Anual Setor'!G411/'Acumulado Anual Setor'!G399-1)</f>
        <v>7.3863636363636465E-2</v>
      </c>
      <c r="H411" s="58">
        <f>IF('Acumulado Anual Setor'!H399=0,"n.d.",'Acumulado Anual Setor'!H411/'Acumulado Anual Setor'!H399-1)</f>
        <v>0.39449541284403677</v>
      </c>
      <c r="I411" s="58">
        <f>IF('Acumulado Anual Setor'!I399=0,"n.d.",'Acumulado Anual Setor'!I411/'Acumulado Anual Setor'!I399-1)</f>
        <v>-0.10097719869706845</v>
      </c>
      <c r="J411" s="58">
        <f>IF('Acumulado Anual Setor'!J399=0,"n.d.",'Acumulado Anual Setor'!J411/'Acumulado Anual Setor'!J399-1)</f>
        <v>0.125</v>
      </c>
      <c r="K411" s="59">
        <f>IF('Acumulado Anual Setor'!K399=0,"n.d.",'Acumulado Anual Setor'!K411/'Acumulado Anual Setor'!K399-1)</f>
        <v>4.3333333333333224E-2</v>
      </c>
      <c r="L411" s="58">
        <f>IF('Acumulado Anual Setor'!L399=0,"n.d.",'Acumulado Anual Setor'!L411/'Acumulado Anual Setor'!L399-1)</f>
        <v>0.54545454545454541</v>
      </c>
      <c r="M411" s="58">
        <f>IF('Acumulado Anual Setor'!M399=0,"n.d.",'Acumulado Anual Setor'!M411/'Acumulado Anual Setor'!M399-1)</f>
        <v>0.42380952380952386</v>
      </c>
      <c r="N411" s="58">
        <f>IF('Acumulado Anual Setor'!N399=0,"n.d.",'Acumulado Anual Setor'!N411/'Acumulado Anual Setor'!N399-1)</f>
        <v>0.5470941883767535</v>
      </c>
      <c r="O411" s="58">
        <f>IF('Acumulado Anual Setor'!O399=0,"n.d.",'Acumulado Anual Setor'!O411/'Acumulado Anual Setor'!O399-1)</f>
        <v>2.35</v>
      </c>
      <c r="P411" s="58">
        <f>IF('Acumulado Anual Setor'!P399=0,"n.d.",'Acumulado Anual Setor'!P411/'Acumulado Anual Setor'!P399-1)</f>
        <v>0.6835106382978724</v>
      </c>
      <c r="Q411" s="57">
        <f>IF('Acumulado Anual Setor'!Q399=0,"n.d.",'Acumulado Anual Setor'!Q411/'Acumulado Anual Setor'!Q399-1)</f>
        <v>0.6986899563318778</v>
      </c>
      <c r="R411" s="58">
        <f>IF('Acumulado Anual Setor'!R399=0,"n.d.",'Acumulado Anual Setor'!R411/'Acumulado Anual Setor'!R399-1)</f>
        <v>0.44262295081967218</v>
      </c>
      <c r="S411" s="58">
        <f>IF('Acumulado Anual Setor'!S399=0,"n.d.",'Acumulado Anual Setor'!S411/'Acumulado Anual Setor'!S399-1)</f>
        <v>0.69836956521739135</v>
      </c>
      <c r="T411" s="58">
        <f>IF('Acumulado Anual Setor'!T399=0,"n.d.",'Acumulado Anual Setor'!T411/'Acumulado Anual Setor'!T399-1)</f>
        <v>1.1600000000000001</v>
      </c>
      <c r="U411" s="59">
        <f>IF('Acumulado Anual Setor'!U399=0,"n.d.",'Acumulado Anual Setor'!U411/'Acumulado Anual Setor'!U399-1)</f>
        <v>0.7104972375690608</v>
      </c>
      <c r="V411" s="58">
        <f>IF('Acumulado Anual Setor'!V399=0,"n.d.",'Acumulado Anual Setor'!V411/'Acumulado Anual Setor'!V399-1)</f>
        <v>0.18932874354561102</v>
      </c>
      <c r="W411" s="60" t="str">
        <f>IF('Acumulado Anual Setor'!W399=0,"n.d.",'Acumulado Anual Setor'!W411/'Acumulado Anual Setor'!W399-1)</f>
        <v>n.d.</v>
      </c>
      <c r="X411" s="60" t="str">
        <f>IF('Acumulado Anual Setor'!X399=0,"n.d.",'Acumulado Anual Setor'!X411/'Acumulado Anual Setor'!X399-1)</f>
        <v>n.d.</v>
      </c>
    </row>
    <row r="412" spans="1:24" x14ac:dyDescent="0.3">
      <c r="A412" s="30">
        <v>45597</v>
      </c>
      <c r="B412" s="57">
        <f>IF('Acumulado Anual Setor'!B400=0,"n.d.",'Acumulado Anual Setor'!B412/'Acumulado Anual Setor'!B400-1)</f>
        <v>-3.5714285714285587E-3</v>
      </c>
      <c r="C412" s="58">
        <f>IF('Acumulado Anual Setor'!C400=0,"n.d.",'Acumulado Anual Setor'!C412/'Acumulado Anual Setor'!C400-1)</f>
        <v>-0.24489795918367352</v>
      </c>
      <c r="D412" s="58">
        <f>IF('Acumulado Anual Setor'!D400=0,"n.d.",'Acumulado Anual Setor'!D412/'Acumulado Anual Setor'!D400-1)</f>
        <v>0.10985915492957754</v>
      </c>
      <c r="E412" s="58">
        <f>IF('Acumulado Anual Setor'!E400=0,"n.d.",'Acumulado Anual Setor'!E412/'Acumulado Anual Setor'!E400-1)</f>
        <v>-0.5</v>
      </c>
      <c r="F412" s="59">
        <f>IF('Acumulado Anual Setor'!F400=0,"n.d.",'Acumulado Anual Setor'!F412/'Acumulado Anual Setor'!F400-1)</f>
        <v>-3.9572192513368964E-2</v>
      </c>
      <c r="G412" s="57">
        <f>IF('Acumulado Anual Setor'!G400=0,"n.d.",'Acumulado Anual Setor'!G412/'Acumulado Anual Setor'!G400-1)</f>
        <v>8.7179487179487092E-2</v>
      </c>
      <c r="H412" s="58">
        <f>IF('Acumulado Anual Setor'!H400=0,"n.d.",'Acumulado Anual Setor'!H412/'Acumulado Anual Setor'!H400-1)</f>
        <v>0.35772357723577231</v>
      </c>
      <c r="I412" s="58">
        <f>IF('Acumulado Anual Setor'!I400=0,"n.d.",'Acumulado Anual Setor'!I412/'Acumulado Anual Setor'!I400-1)</f>
        <v>-0.10465116279069764</v>
      </c>
      <c r="J412" s="58">
        <f>IF('Acumulado Anual Setor'!J400=0,"n.d.",'Acumulado Anual Setor'!J412/'Acumulado Anual Setor'!J400-1)</f>
        <v>0.5</v>
      </c>
      <c r="K412" s="59">
        <f>IF('Acumulado Anual Setor'!K400=0,"n.d.",'Acumulado Anual Setor'!K412/'Acumulado Anual Setor'!K400-1)</f>
        <v>4.3283582089552297E-2</v>
      </c>
      <c r="L412" s="58">
        <f>IF('Acumulado Anual Setor'!L400=0,"n.d.",'Acumulado Anual Setor'!L412/'Acumulado Anual Setor'!L400-1)</f>
        <v>0.51704545454545459</v>
      </c>
      <c r="M412" s="58">
        <f>IF('Acumulado Anual Setor'!M400=0,"n.d.",'Acumulado Anual Setor'!M412/'Acumulado Anual Setor'!M400-1)</f>
        <v>0.39224137931034475</v>
      </c>
      <c r="N412" s="58">
        <f>IF('Acumulado Anual Setor'!N400=0,"n.d.",'Acumulado Anual Setor'!N412/'Acumulado Anual Setor'!N400-1)</f>
        <v>0.38952536824877249</v>
      </c>
      <c r="O412" s="58">
        <f>IF('Acumulado Anual Setor'!O400=0,"n.d.",'Acumulado Anual Setor'!O412/'Acumulado Anual Setor'!O400-1)</f>
        <v>2.5092592592592591</v>
      </c>
      <c r="P412" s="58">
        <f>IF('Acumulado Anual Setor'!P400=0,"n.d.",'Acumulado Anual Setor'!P412/'Acumulado Anual Setor'!P400-1)</f>
        <v>0.60015349194167311</v>
      </c>
      <c r="Q412" s="57">
        <f>IF('Acumulado Anual Setor'!Q400=0,"n.d.",'Acumulado Anual Setor'!Q412/'Acumulado Anual Setor'!Q400-1)</f>
        <v>0.72509960159362552</v>
      </c>
      <c r="R412" s="58">
        <f>IF('Acumulado Anual Setor'!R400=0,"n.d.",'Acumulado Anual Setor'!R412/'Acumulado Anual Setor'!R400-1)</f>
        <v>0.39234449760765555</v>
      </c>
      <c r="S412" s="58">
        <f>IF('Acumulado Anual Setor'!S400=0,"n.d.",'Acumulado Anual Setor'!S412/'Acumulado Anual Setor'!S400-1)</f>
        <v>0.572072072072072</v>
      </c>
      <c r="T412" s="58">
        <f>IF('Acumulado Anual Setor'!T400=0,"n.d.",'Acumulado Anual Setor'!T412/'Acumulado Anual Setor'!T400-1)</f>
        <v>1.5658914728682172</v>
      </c>
      <c r="U412" s="59">
        <f>IF('Acumulado Anual Setor'!U400=0,"n.d.",'Acumulado Anual Setor'!U412/'Acumulado Anual Setor'!U400-1)</f>
        <v>0.69699903194578905</v>
      </c>
      <c r="V412" s="58">
        <f>IF('Acumulado Anual Setor'!V400=0,"n.d.",'Acumulado Anual Setor'!V412/'Acumulado Anual Setor'!V400-1)</f>
        <v>0.1834862385321101</v>
      </c>
      <c r="W412" s="60" t="str">
        <f>IF('Acumulado Anual Setor'!W400=0,"n.d.",'Acumulado Anual Setor'!W412/'Acumulado Anual Setor'!W400-1)</f>
        <v>n.d.</v>
      </c>
      <c r="X412" s="60" t="str">
        <f>IF('Acumulado Anual Setor'!X400=0,"n.d.",'Acumulado Anual Setor'!X412/'Acumulado Anual Setor'!X400-1)</f>
        <v>n.d.</v>
      </c>
    </row>
    <row r="413" spans="1:24" ht="15" thickBot="1" x14ac:dyDescent="0.35">
      <c r="A413" s="31">
        <v>45627</v>
      </c>
      <c r="B413" s="65">
        <f>IF('Acumulado Anual Setor'!B401=0,"n.d.",'Acumulado Anual Setor'!B413/'Acumulado Anual Setor'!B401-1)</f>
        <v>0</v>
      </c>
      <c r="C413" s="66">
        <f>IF('Acumulado Anual Setor'!C401=0,"n.d.",'Acumulado Anual Setor'!C413/'Acumulado Anual Setor'!C401-1)</f>
        <v>-0.23472668810289388</v>
      </c>
      <c r="D413" s="66">
        <f>IF('Acumulado Anual Setor'!D401=0,"n.d.",'Acumulado Anual Setor'!D413/'Acumulado Anual Setor'!D401-1)</f>
        <v>0.11528150134048265</v>
      </c>
      <c r="E413" s="66">
        <f>IF('Acumulado Anual Setor'!E401=0,"n.d.",'Acumulado Anual Setor'!E413/'Acumulado Anual Setor'!E401-1)</f>
        <v>-0.5714285714285714</v>
      </c>
      <c r="F413" s="67">
        <f>IF('Acumulado Anual Setor'!F401=0,"n.d.",'Acumulado Anual Setor'!F413/'Acumulado Anual Setor'!F401-1)</f>
        <v>-3.4587995930823956E-2</v>
      </c>
      <c r="G413" s="65">
        <f>IF('Acumulado Anual Setor'!G401=0,"n.d.",'Acumulado Anual Setor'!G413/'Acumulado Anual Setor'!G401-1)</f>
        <v>4.0723981900452566E-2</v>
      </c>
      <c r="H413" s="66">
        <f>IF('Acumulado Anual Setor'!H401=0,"n.d.",'Acumulado Anual Setor'!H413/'Acumulado Anual Setor'!H401-1)</f>
        <v>0.46212121212121215</v>
      </c>
      <c r="I413" s="66">
        <f>IF('Acumulado Anual Setor'!I401=0,"n.d.",'Acumulado Anual Setor'!I413/'Acumulado Anual Setor'!I401-1)</f>
        <v>-6.557377049180324E-2</v>
      </c>
      <c r="J413" s="66">
        <f>IF('Acumulado Anual Setor'!J401=0,"n.d.",'Acumulado Anual Setor'!J413/'Acumulado Anual Setor'!J401-1)</f>
        <v>0.875</v>
      </c>
      <c r="K413" s="67">
        <f>IF('Acumulado Anual Setor'!K401=0,"n.d.",'Acumulado Anual Setor'!K413/'Acumulado Anual Setor'!K401-1)</f>
        <v>7.2902338376891418E-2</v>
      </c>
      <c r="L413" s="66">
        <f>IF('Acumulado Anual Setor'!L401=0,"n.d.",'Acumulado Anual Setor'!L413/'Acumulado Anual Setor'!L401-1)</f>
        <v>0.51715039577836408</v>
      </c>
      <c r="M413" s="66">
        <f>IF('Acumulado Anual Setor'!M401=0,"n.d.",'Acumulado Anual Setor'!M413/'Acumulado Anual Setor'!M401-1)</f>
        <v>0.36614173228346458</v>
      </c>
      <c r="N413" s="66">
        <f>IF('Acumulado Anual Setor'!N401=0,"n.d.",'Acumulado Anual Setor'!N413/'Acumulado Anual Setor'!N401-1)</f>
        <v>0.42549923195084483</v>
      </c>
      <c r="O413" s="66">
        <f>IF('Acumulado Anual Setor'!O401=0,"n.d.",'Acumulado Anual Setor'!O413/'Acumulado Anual Setor'!O401-1)</f>
        <v>2.4958677685950414</v>
      </c>
      <c r="P413" s="66">
        <f>IF('Acumulado Anual Setor'!P401=0,"n.d.",'Acumulado Anual Setor'!P413/'Acumulado Anual Setor'!P401-1)</f>
        <v>0.61779359430604974</v>
      </c>
      <c r="Q413" s="65">
        <f>IF('Acumulado Anual Setor'!Q401=0,"n.d.",'Acumulado Anual Setor'!Q413/'Acumulado Anual Setor'!Q401-1)</f>
        <v>0.69454545454545458</v>
      </c>
      <c r="R413" s="66">
        <f>IF('Acumulado Anual Setor'!R401=0,"n.d.",'Acumulado Anual Setor'!R413/'Acumulado Anual Setor'!R401-1)</f>
        <v>0.37719298245614041</v>
      </c>
      <c r="S413" s="66">
        <f>IF('Acumulado Anual Setor'!S401=0,"n.d.",'Acumulado Anual Setor'!S413/'Acumulado Anual Setor'!S401-1)</f>
        <v>0.57373737373737366</v>
      </c>
      <c r="T413" s="66">
        <f>IF('Acumulado Anual Setor'!T401=0,"n.d.",'Acumulado Anual Setor'!T413/'Acumulado Anual Setor'!T401-1)</f>
        <v>1.5673758865248226</v>
      </c>
      <c r="U413" s="67">
        <f>IF('Acumulado Anual Setor'!U401=0,"n.d.",'Acumulado Anual Setor'!U413/'Acumulado Anual Setor'!U401-1)</f>
        <v>0.68656716417910446</v>
      </c>
      <c r="V413" s="66">
        <f>IF('Acumulado Anual Setor'!V401=0,"n.d.",'Acumulado Anual Setor'!V413/'Acumulado Anual Setor'!V401-1)</f>
        <v>0.16343490304709141</v>
      </c>
      <c r="W413" s="68" t="str">
        <f>IF('Acumulado Anual Setor'!W401=0,"n.d.",'Acumulado Anual Setor'!W413/'Acumulado Anual Setor'!W401-1)</f>
        <v>n.d.</v>
      </c>
      <c r="X413" s="68" t="str">
        <f>IF('Acumulado Anual Setor'!X401=0,"n.d.",'Acumulado Anual Setor'!X413/'Acumulado Anual Setor'!X401-1)</f>
        <v>n.d.</v>
      </c>
    </row>
    <row r="414" spans="1:24" x14ac:dyDescent="0.3">
      <c r="A414" s="29">
        <v>45658</v>
      </c>
      <c r="B414" s="57">
        <f>IF('Acumulado Anual Setor'!B402=0,"n.d.",'Acumulado Anual Setor'!B414/'Acumulado Anual Setor'!B402-1)</f>
        <v>-0.53846153846153844</v>
      </c>
      <c r="C414" s="58">
        <f>IF('Acumulado Anual Setor'!C402=0,"n.d.",'Acumulado Anual Setor'!C414/'Acumulado Anual Setor'!C402-1)</f>
        <v>-0.23529411764705888</v>
      </c>
      <c r="D414" s="58">
        <f>IF('Acumulado Anual Setor'!D402=0,"n.d.",'Acumulado Anual Setor'!D414/'Acumulado Anual Setor'!D402-1)</f>
        <v>0.15384615384615374</v>
      </c>
      <c r="E414" s="58" t="str">
        <f>IF('Acumulado Anual Setor'!E402=0,"n.d.",'Acumulado Anual Setor'!E414/'Acumulado Anual Setor'!E402-1)</f>
        <v>n.d.</v>
      </c>
      <c r="F414" s="58">
        <f>IF('Acumulado Anual Setor'!F402=0,"n.d.",'Acumulado Anual Setor'!F414/'Acumulado Anual Setor'!F402-1)</f>
        <v>-0.20289855072463769</v>
      </c>
      <c r="G414" s="61">
        <f>IF('Acumulado Anual Setor'!G402=0,"n.d.",'Acumulado Anual Setor'!G414/'Acumulado Anual Setor'!G402-1)</f>
        <v>0.61538461538461542</v>
      </c>
      <c r="H414" s="62">
        <f>IF('Acumulado Anual Setor'!H402=0,"n.d.",'Acumulado Anual Setor'!H414/'Acumulado Anual Setor'!H402-1)</f>
        <v>8.3333333333333259E-2</v>
      </c>
      <c r="I414" s="62">
        <f>IF('Acumulado Anual Setor'!I402=0,"n.d.",'Acumulado Anual Setor'!I414/'Acumulado Anual Setor'!I402-1)</f>
        <v>0.23529411764705888</v>
      </c>
      <c r="J414" s="62" t="str">
        <f>IF('Acumulado Anual Setor'!J402=0,"n.d.",'Acumulado Anual Setor'!J414/'Acumulado Anual Setor'!J402-1)</f>
        <v>n.d.</v>
      </c>
      <c r="K414" s="63">
        <f>IF('Acumulado Anual Setor'!K402=0,"n.d.",'Acumulado Anual Setor'!K414/'Acumulado Anual Setor'!K402-1)</f>
        <v>0.33333333333333326</v>
      </c>
      <c r="L414" s="61">
        <f>IF('Acumulado Anual Setor'!L402=0,"n.d.",'Acumulado Anual Setor'!L414/'Acumulado Anual Setor'!L402-1)</f>
        <v>0.28571428571428581</v>
      </c>
      <c r="M414" s="62">
        <f>IF('Acumulado Anual Setor'!M402=0,"n.d.",'Acumulado Anual Setor'!M414/'Acumulado Anual Setor'!M402-1)</f>
        <v>-0.26923076923076927</v>
      </c>
      <c r="N414" s="62">
        <f>IF('Acumulado Anual Setor'!N402=0,"n.d.",'Acumulado Anual Setor'!N414/'Acumulado Anual Setor'!N402-1)</f>
        <v>-0.25396825396825395</v>
      </c>
      <c r="O414" s="62">
        <f>IF('Acumulado Anual Setor'!O402=0,"n.d.",'Acumulado Anual Setor'!O414/'Acumulado Anual Setor'!O402-1)</f>
        <v>1.3333333333333335</v>
      </c>
      <c r="P414" s="63">
        <f>IF('Acumulado Anual Setor'!P402=0,"n.d.",'Acumulado Anual Setor'!P414/'Acumulado Anual Setor'!P402-1)</f>
        <v>8.7248322147650992E-2</v>
      </c>
      <c r="Q414" s="61">
        <f>IF('Acumulado Anual Setor'!Q402=0,"n.d.",'Acumulado Anual Setor'!Q414/'Acumulado Anual Setor'!Q402-1)</f>
        <v>-6.4516129032258118E-2</v>
      </c>
      <c r="R414" s="62">
        <f>IF('Acumulado Anual Setor'!R402=0,"n.d.",'Acumulado Anual Setor'!R414/'Acumulado Anual Setor'!R402-1)</f>
        <v>-0.25</v>
      </c>
      <c r="S414" s="62">
        <f>IF('Acumulado Anual Setor'!S402=0,"n.d.",'Acumulado Anual Setor'!S414/'Acumulado Anual Setor'!S402-1)</f>
        <v>-4.8387096774193505E-2</v>
      </c>
      <c r="T414" s="62">
        <f>IF('Acumulado Anual Setor'!T402=0,"n.d.",'Acumulado Anual Setor'!T414/'Acumulado Anual Setor'!T402-1)</f>
        <v>2.4615384615384617</v>
      </c>
      <c r="U414" s="63">
        <f>IF('Acumulado Anual Setor'!U402=0,"n.d.",'Acumulado Anual Setor'!U414/'Acumulado Anual Setor'!U402-1)</f>
        <v>0.16153846153846163</v>
      </c>
      <c r="V414" s="64">
        <f>IF('Acumulado Anual Setor'!V402=0,"n.d.",'Acumulado Anual Setor'!V414/'Acumulado Anual Setor'!V402-1)</f>
        <v>0.60606060606060597</v>
      </c>
      <c r="W414" s="64" t="str">
        <f>IF('Acumulado Anual Setor'!W402=0,"n.d.",'Acumulado Anual Setor'!W414/'Acumulado Anual Setor'!W402-1)</f>
        <v>n.d.</v>
      </c>
      <c r="X414" s="64" t="str">
        <f>IF('Acumulado Anual Setor'!X402=0,"n.d.",'Acumulado Anual Setor'!X414/'Acumulado Anual Setor'!X402-1)</f>
        <v>n.d.</v>
      </c>
    </row>
    <row r="415" spans="1:24" x14ac:dyDescent="0.3">
      <c r="A415" s="30">
        <v>45689</v>
      </c>
      <c r="B415" s="57">
        <f>IF('Acumulado Anual Setor'!B403=0,"n.d.",'Acumulado Anual Setor'!B415/'Acumulado Anual Setor'!B403-1)</f>
        <v>-0.43999999999999995</v>
      </c>
      <c r="C415" s="58">
        <f>IF('Acumulado Anual Setor'!C403=0,"n.d.",'Acumulado Anual Setor'!C415/'Acumulado Anual Setor'!C403-1)</f>
        <v>-0.22499999999999998</v>
      </c>
      <c r="D415" s="58">
        <f>IF('Acumulado Anual Setor'!D403=0,"n.d.",'Acumulado Anual Setor'!D415/'Acumulado Anual Setor'!D403-1)</f>
        <v>-0.10169491525423724</v>
      </c>
      <c r="E415" s="58" t="str">
        <f>IF('Acumulado Anual Setor'!E403=0,"n.d.",'Acumulado Anual Setor'!E415/'Acumulado Anual Setor'!E403-1)</f>
        <v>n.d.</v>
      </c>
      <c r="F415" s="58">
        <f>IF('Acumulado Anual Setor'!F403=0,"n.d.",'Acumulado Anual Setor'!F415/'Acumulado Anual Setor'!F403-1)</f>
        <v>-0.22818791946308725</v>
      </c>
      <c r="G415" s="57">
        <f>IF('Acumulado Anual Setor'!G403=0,"n.d.",'Acumulado Anual Setor'!G415/'Acumulado Anual Setor'!G403-1)</f>
        <v>0.51515151515151514</v>
      </c>
      <c r="H415" s="58">
        <f>IF('Acumulado Anual Setor'!H403=0,"n.d.",'Acumulado Anual Setor'!H415/'Acumulado Anual Setor'!H403-1)</f>
        <v>0.19230769230769229</v>
      </c>
      <c r="I415" s="58">
        <f>IF('Acumulado Anual Setor'!I403=0,"n.d.",'Acumulado Anual Setor'!I415/'Acumulado Anual Setor'!I403-1)</f>
        <v>0.43243243243243246</v>
      </c>
      <c r="J415" s="58">
        <f>IF('Acumulado Anual Setor'!J403=0,"n.d.",'Acumulado Anual Setor'!J415/'Acumulado Anual Setor'!J403-1)</f>
        <v>-0.8</v>
      </c>
      <c r="K415" s="59">
        <f>IF('Acumulado Anual Setor'!K403=0,"n.d.",'Acumulado Anual Setor'!K415/'Acumulado Anual Setor'!K403-1)</f>
        <v>0.33663366336633671</v>
      </c>
      <c r="L415" s="57">
        <f>IF('Acumulado Anual Setor'!L403=0,"n.d.",'Acumulado Anual Setor'!L415/'Acumulado Anual Setor'!L403-1)</f>
        <v>-5.208333333333337E-2</v>
      </c>
      <c r="M415" s="58">
        <f>IF('Acumulado Anual Setor'!M403=0,"n.d.",'Acumulado Anual Setor'!M415/'Acumulado Anual Setor'!M403-1)</f>
        <v>-0.27777777777777779</v>
      </c>
      <c r="N415" s="58">
        <f>IF('Acumulado Anual Setor'!N403=0,"n.d.",'Acumulado Anual Setor'!N415/'Acumulado Anual Setor'!N403-1)</f>
        <v>-0.18604651162790697</v>
      </c>
      <c r="O415" s="58">
        <f>IF('Acumulado Anual Setor'!O403=0,"n.d.",'Acumulado Anual Setor'!O415/'Acumulado Anual Setor'!O403-1)</f>
        <v>0.25641025641025639</v>
      </c>
      <c r="P415" s="59">
        <f>IF('Acumulado Anual Setor'!P403=0,"n.d.",'Acumulado Anual Setor'!P415/'Acumulado Anual Setor'!P403-1)</f>
        <v>-0.10691823899371067</v>
      </c>
      <c r="Q415" s="57">
        <f>IF('Acumulado Anual Setor'!Q403=0,"n.d.",'Acumulado Anual Setor'!Q415/'Acumulado Anual Setor'!Q403-1)</f>
        <v>-0.21917808219178081</v>
      </c>
      <c r="R415" s="58">
        <f>IF('Acumulado Anual Setor'!R403=0,"n.d.",'Acumulado Anual Setor'!R415/'Acumulado Anual Setor'!R403-1)</f>
        <v>-0.4</v>
      </c>
      <c r="S415" s="58">
        <f>IF('Acumulado Anual Setor'!S403=0,"n.d.",'Acumulado Anual Setor'!S415/'Acumulado Anual Setor'!S403-1)</f>
        <v>-0.19354838709677424</v>
      </c>
      <c r="T415" s="58">
        <f>IF('Acumulado Anual Setor'!T403=0,"n.d.",'Acumulado Anual Setor'!T415/'Acumulado Anual Setor'!T403-1)</f>
        <v>0.71875</v>
      </c>
      <c r="U415" s="59">
        <f>IF('Acumulado Anual Setor'!U403=0,"n.d.",'Acumulado Anual Setor'!U415/'Acumulado Anual Setor'!U403-1)</f>
        <v>-0.13261648745519716</v>
      </c>
      <c r="V415" s="60">
        <f>IF('Acumulado Anual Setor'!V403=0,"n.d.",'Acumulado Anual Setor'!V415/'Acumulado Anual Setor'!V403-1)</f>
        <v>0.60000000000000009</v>
      </c>
      <c r="W415" s="60" t="str">
        <f>IF('Acumulado Anual Setor'!W403=0,"n.d.",'Acumulado Anual Setor'!W415/'Acumulado Anual Setor'!W403-1)</f>
        <v>n.d.</v>
      </c>
      <c r="X415" s="60" t="str">
        <f>IF('Acumulado Anual Setor'!X403=0,"n.d.",'Acumulado Anual Setor'!X415/'Acumulado Anual Setor'!X403-1)</f>
        <v>n.d.</v>
      </c>
    </row>
    <row r="416" spans="1:24" x14ac:dyDescent="0.3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A415" sqref="A415"/>
    </sheetView>
  </sheetViews>
  <sheetFormatPr defaultColWidth="9.109375" defaultRowHeight="14.4" x14ac:dyDescent="0.3"/>
  <cols>
    <col min="1" max="1" width="19.664062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9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6.95" customHeight="1" x14ac:dyDescent="0.3"/>
    <row r="2" spans="1:25" ht="15" thickBot="1" x14ac:dyDescent="0.35">
      <c r="A2" s="102" t="s">
        <v>18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15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35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35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35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35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35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35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35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35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35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35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35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35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35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35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35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35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35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35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35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35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35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35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35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35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35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35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35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35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35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35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35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35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">
      <c r="A411" s="30">
        <v>45566</v>
      </c>
      <c r="B411" s="57">
        <f>IF(SUM('Total de Ocorrências Setor'!B388:B399)=0,"n.d.",SUM('Total de Ocorrências Setor'!B400:B411)/SUM('Total de Ocorrências Setor'!B388:B399)-1)</f>
        <v>-3.3783783783783772E-2</v>
      </c>
      <c r="C411" s="58">
        <f>IF(SUM('Total de Ocorrências Setor'!C388:C399)=0,"n.d.",SUM('Total de Ocorrências Setor'!C400:C411)/SUM('Total de Ocorrências Setor'!C388:C399)-1)</f>
        <v>-0.32647058823529407</v>
      </c>
      <c r="D411" s="58">
        <f>IF(SUM('Total de Ocorrências Setor'!D388:D399)=0,"n.d.",SUM('Total de Ocorrências Setor'!D400:D411)/SUM('Total de Ocorrências Setor'!D388:D399)-1)</f>
        <v>-1.7456359102244412E-2</v>
      </c>
      <c r="E411" s="58">
        <f>IF(SUM('Total de Ocorrências Setor'!E388:E399)=0,"n.d.",SUM('Total de Ocorrências Setor'!E400:E411)/SUM('Total de Ocorrências Setor'!E388:E399)-1)</f>
        <v>-0.16666666666666663</v>
      </c>
      <c r="F411" s="59">
        <f>IF(SUM('Total de Ocorrências Setor'!F388:F399)=0,"n.d.",SUM('Total de Ocorrências Setor'!F400:F411)/SUM('Total de Ocorrências Setor'!F388:F399)-1)</f>
        <v>-0.12368168744007668</v>
      </c>
      <c r="G411" s="58">
        <f>IF(SUM('Total de Ocorrências Setor'!G388:G399)=0,"n.d.",SUM('Total de Ocorrências Setor'!G400:G411)/SUM('Total de Ocorrências Setor'!G388:G399)-1)</f>
        <v>0.19387755102040827</v>
      </c>
      <c r="H411" s="58">
        <f>IF(SUM('Total de Ocorrências Setor'!H388:H399)=0,"n.d.",SUM('Total de Ocorrências Setor'!H400:H411)/SUM('Total de Ocorrências Setor'!H388:H399)-1)</f>
        <v>0.4227642276422765</v>
      </c>
      <c r="I411" s="58">
        <f>IF(SUM('Total de Ocorrências Setor'!I388:I399)=0,"n.d.",SUM('Total de Ocorrências Setor'!I400:I411)/SUM('Total de Ocorrências Setor'!I388:I399)-1)</f>
        <v>-1.7595307917888547E-2</v>
      </c>
      <c r="J411" s="58">
        <f>IF(SUM('Total de Ocorrências Setor'!J388:J399)=0,"n.d.",SUM('Total de Ocorrências Setor'!J400:J411)/SUM('Total de Ocorrências Setor'!J388:J399)-1)</f>
        <v>0.125</v>
      </c>
      <c r="K411" s="58">
        <f>IF(SUM('Total de Ocorrências Setor'!K388:K399)=0,"n.d.",SUM('Total de Ocorrências Setor'!K400:K411)/SUM('Total de Ocorrências Setor'!K388:K399)-1)</f>
        <v>0.1272455089820359</v>
      </c>
      <c r="L411" s="57">
        <f>IF(SUM('Total de Ocorrências Setor'!L388:L399)=0,"n.d.",SUM('Total de Ocorrências Setor'!L400:L411)/SUM('Total de Ocorrências Setor'!L388:L399)-1)</f>
        <v>0.58452722063037243</v>
      </c>
      <c r="M411" s="58">
        <f>IF(SUM('Total de Ocorrências Setor'!M388:M399)=0,"n.d.",SUM('Total de Ocorrências Setor'!M400:M411)/SUM('Total de Ocorrências Setor'!M388:M399)-1)</f>
        <v>0.49781659388646293</v>
      </c>
      <c r="N411" s="58">
        <f>IF(SUM('Total de Ocorrências Setor'!N388:N399)=0,"n.d.",SUM('Total de Ocorrências Setor'!N400:N411)/SUM('Total de Ocorrências Setor'!N388:N399)-1)</f>
        <v>0.61821366024518398</v>
      </c>
      <c r="O411" s="58">
        <f>IF(SUM('Total de Ocorrências Setor'!O388:O399)=0,"n.d.",SUM('Total de Ocorrências Setor'!O400:O411)/SUM('Total de Ocorrências Setor'!O388:O399)-1)</f>
        <v>2.0956521739130434</v>
      </c>
      <c r="P411" s="59">
        <f>IF(SUM('Total de Ocorrências Setor'!P388:P399)=0,"n.d.",SUM('Total de Ocorrências Setor'!P400:P411)/SUM('Total de Ocorrências Setor'!P388:P399)-1)</f>
        <v>0.72151898734177222</v>
      </c>
      <c r="Q411" s="58">
        <f>IF(SUM('Total de Ocorrências Setor'!Q388:Q399)=0,"n.d.",SUM('Total de Ocorrências Setor'!Q400:Q411)/SUM('Total de Ocorrências Setor'!Q388:Q399)-1)</f>
        <v>0.73306772908366535</v>
      </c>
      <c r="R411" s="58">
        <f>IF(SUM('Total de Ocorrências Setor'!R388:R399)=0,"n.d.",SUM('Total de Ocorrências Setor'!R400:R411)/SUM('Total de Ocorrências Setor'!R388:R399)-1)</f>
        <v>0.52970297029702973</v>
      </c>
      <c r="S411" s="58">
        <f>IF(SUM('Total de Ocorrências Setor'!S388:S399)=0,"n.d.",SUM('Total de Ocorrências Setor'!S400:S411)/SUM('Total de Ocorrências Setor'!S388:S399)-1)</f>
        <v>0.73271889400921664</v>
      </c>
      <c r="T411" s="58">
        <f>IF(SUM('Total de Ocorrências Setor'!T388:T399)=0,"n.d.",SUM('Total de Ocorrências Setor'!T400:T411)/SUM('Total de Ocorrências Setor'!T388:T399)-1)</f>
        <v>1.0283687943262412</v>
      </c>
      <c r="U411" s="58">
        <f>IF(SUM('Total de Ocorrências Setor'!U388:U399)=0,"n.d.",SUM('Total de Ocorrências Setor'!U400:U411)/SUM('Total de Ocorrências Setor'!U388:U399)-1)</f>
        <v>0.73346303501945531</v>
      </c>
      <c r="V411" s="60">
        <f>IF(SUM('Total de Ocorrências Setor'!V388:V399)=0,"n.d.",SUM('Total de Ocorrências Setor'!V400:V411)/SUM('Total de Ocorrências Setor'!V388:V399)-1)</f>
        <v>0.25490196078431371</v>
      </c>
      <c r="W411" s="58" t="str">
        <f>IF(SUM('Total de Ocorrências Setor'!W388:W399)=0,"n.d.",SUM('Total de Ocorrências Setor'!W400:W411)/SUM('Total de Ocorrências Setor'!W388:W399)-1)</f>
        <v>n.d.</v>
      </c>
      <c r="X411" s="60" t="str">
        <f>IF(SUM('Total de Ocorrências Setor'!X388:X399)=0,"n.d.",SUM('Total de Ocorrências Setor'!X400:X411)/SUM('Total de Ocorrências Setor'!X388:X399)-1)</f>
        <v>n.d.</v>
      </c>
    </row>
    <row r="412" spans="1:24" x14ac:dyDescent="0.3">
      <c r="A412" s="30">
        <v>45597</v>
      </c>
      <c r="B412" s="57">
        <f>IF(SUM('Total de Ocorrências Setor'!B389:B400)=0,"n.d.",SUM('Total de Ocorrências Setor'!B401:B412)/SUM('Total de Ocorrências Setor'!B389:B400)-1)</f>
        <v>3.4482758620688614E-3</v>
      </c>
      <c r="C412" s="58">
        <f>IF(SUM('Total de Ocorrências Setor'!C389:C400)=0,"n.d.",SUM('Total de Ocorrências Setor'!C401:C412)/SUM('Total de Ocorrências Setor'!C389:C400)-1)</f>
        <v>-0.25312500000000004</v>
      </c>
      <c r="D412" s="58">
        <f>IF(SUM('Total de Ocorrências Setor'!D389:D400)=0,"n.d.",SUM('Total de Ocorrências Setor'!D401:D412)/SUM('Total de Ocorrências Setor'!D389:D400)-1)</f>
        <v>0.11051212938005395</v>
      </c>
      <c r="E412" s="58">
        <f>IF(SUM('Total de Ocorrências Setor'!E389:E400)=0,"n.d.",SUM('Total de Ocorrências Setor'!E401:E412)/SUM('Total de Ocorrências Setor'!E389:E400)-1)</f>
        <v>-0.33333333333333337</v>
      </c>
      <c r="F412" s="59">
        <f>IF(SUM('Total de Ocorrências Setor'!F389:F400)=0,"n.d.",SUM('Total de Ocorrências Setor'!F401:F412)/SUM('Total de Ocorrências Setor'!F389:F400)-1)</f>
        <v>-4.1540020263424515E-2</v>
      </c>
      <c r="G412" s="58">
        <f>IF(SUM('Total de Ocorrências Setor'!G389:G400)=0,"n.d.",SUM('Total de Ocorrências Setor'!G401:G412)/SUM('Total de Ocorrências Setor'!G389:G400)-1)</f>
        <v>0.16666666666666674</v>
      </c>
      <c r="H412" s="58">
        <f>IF(SUM('Total de Ocorrências Setor'!H389:H400)=0,"n.d.",SUM('Total de Ocorrências Setor'!H401:H412)/SUM('Total de Ocorrências Setor'!H389:H400)-1)</f>
        <v>0.33333333333333326</v>
      </c>
      <c r="I412" s="58">
        <f>IF(SUM('Total de Ocorrências Setor'!I389:I400)=0,"n.d.",SUM('Total de Ocorrências Setor'!I401:I412)/SUM('Total de Ocorrências Setor'!I389:I400)-1)</f>
        <v>-0.10326086956521741</v>
      </c>
      <c r="J412" s="58">
        <f>IF(SUM('Total de Ocorrências Setor'!J389:J400)=0,"n.d.",SUM('Total de Ocorrências Setor'!J401:J412)/SUM('Total de Ocorrências Setor'!J389:J400)-1)</f>
        <v>0.5</v>
      </c>
      <c r="K412" s="58">
        <f>IF(SUM('Total de Ocorrências Setor'!K389:K400)=0,"n.d.",SUM('Total de Ocorrências Setor'!K401:K412)/SUM('Total de Ocorrências Setor'!K389:K400)-1)</f>
        <v>6.1797752808988804E-2</v>
      </c>
      <c r="L412" s="57">
        <f>IF(SUM('Total de Ocorrências Setor'!L389:L400)=0,"n.d.",SUM('Total de Ocorrências Setor'!L401:L412)/SUM('Total de Ocorrências Setor'!L389:L400)-1)</f>
        <v>0.52861035422343328</v>
      </c>
      <c r="M412" s="58">
        <f>IF(SUM('Total de Ocorrências Setor'!M389:M400)=0,"n.d.",SUM('Total de Ocorrências Setor'!M401:M412)/SUM('Total de Ocorrências Setor'!M389:M400)-1)</f>
        <v>0.4375</v>
      </c>
      <c r="N412" s="58">
        <f>IF(SUM('Total de Ocorrências Setor'!N389:N400)=0,"n.d.",SUM('Total de Ocorrências Setor'!N401:N412)/SUM('Total de Ocorrências Setor'!N389:N400)-1)</f>
        <v>0.36559139784946226</v>
      </c>
      <c r="O412" s="58">
        <f>IF(SUM('Total de Ocorrências Setor'!O389:O400)=0,"n.d.",SUM('Total de Ocorrências Setor'!O401:O412)/SUM('Total de Ocorrências Setor'!O389:O400)-1)</f>
        <v>2.2131147540983607</v>
      </c>
      <c r="P412" s="59">
        <f>IF(SUM('Total de Ocorrências Setor'!P389:P400)=0,"n.d.",SUM('Total de Ocorrências Setor'!P401:P412)/SUM('Total de Ocorrências Setor'!P389:P400)-1)</f>
        <v>0.58478260869565224</v>
      </c>
      <c r="Q412" s="58">
        <f>IF(SUM('Total de Ocorrências Setor'!Q389:Q400)=0,"n.d.",SUM('Total de Ocorrências Setor'!Q401:Q412)/SUM('Total de Ocorrências Setor'!Q389:Q400)-1)</f>
        <v>0.75095785440613017</v>
      </c>
      <c r="R412" s="58">
        <f>IF(SUM('Total de Ocorrências Setor'!R389:R400)=0,"n.d.",SUM('Total de Ocorrências Setor'!R401:R412)/SUM('Total de Ocorrências Setor'!R389:R400)-1)</f>
        <v>0.4285714285714286</v>
      </c>
      <c r="S412" s="58">
        <f>IF(SUM('Total de Ocorrências Setor'!S389:S400)=0,"n.d.",SUM('Total de Ocorrências Setor'!S401:S412)/SUM('Total de Ocorrências Setor'!S389:S400)-1)</f>
        <v>0.56367432150313146</v>
      </c>
      <c r="T412" s="58">
        <f>IF(SUM('Total de Ocorrências Setor'!T389:T400)=0,"n.d.",SUM('Total de Ocorrências Setor'!T401:T412)/SUM('Total de Ocorrências Setor'!T389:T400)-1)</f>
        <v>1.3986013986013988</v>
      </c>
      <c r="U412" s="58">
        <f>IF(SUM('Total de Ocorrências Setor'!U389:U400)=0,"n.d.",SUM('Total de Ocorrências Setor'!U401:U412)/SUM('Total de Ocorrências Setor'!U389:U400)-1)</f>
        <v>0.69</v>
      </c>
      <c r="V412" s="60">
        <f>IF(SUM('Total de Ocorrências Setor'!V389:V400)=0,"n.d.",SUM('Total de Ocorrências Setor'!V401:V412)/SUM('Total de Ocorrências Setor'!V389:V400)-1)</f>
        <v>0.20285714285714285</v>
      </c>
      <c r="W412" s="58" t="str">
        <f>IF(SUM('Total de Ocorrências Setor'!W389:W400)=0,"n.d.",SUM('Total de Ocorrências Setor'!W401:W412)/SUM('Total de Ocorrências Setor'!W389:W400)-1)</f>
        <v>n.d.</v>
      </c>
      <c r="X412" s="60" t="str">
        <f>IF(SUM('Total de Ocorrências Setor'!X389:X400)=0,"n.d.",SUM('Total de Ocorrências Setor'!X401:X412)/SUM('Total de Ocorrências Setor'!X389:X400)-1)</f>
        <v>n.d.</v>
      </c>
    </row>
    <row r="413" spans="1:24" ht="15" thickBot="1" x14ac:dyDescent="0.35">
      <c r="A413" s="31">
        <v>45627</v>
      </c>
      <c r="B413" s="65">
        <f>IF(SUM('Total de Ocorrências Setor'!B390:B401)=0,"n.d.",SUM('Total de Ocorrências Setor'!B402:B413)/SUM('Total de Ocorrências Setor'!B390:B401)-1)</f>
        <v>0</v>
      </c>
      <c r="C413" s="66">
        <f>IF(SUM('Total de Ocorrências Setor'!C390:C401)=0,"n.d.",SUM('Total de Ocorrências Setor'!C402:C413)/SUM('Total de Ocorrências Setor'!C390:C401)-1)</f>
        <v>-0.23472668810289388</v>
      </c>
      <c r="D413" s="66">
        <f>IF(SUM('Total de Ocorrências Setor'!D390:D401)=0,"n.d.",SUM('Total de Ocorrências Setor'!D402:D413)/SUM('Total de Ocorrências Setor'!D390:D401)-1)</f>
        <v>0.11528150134048265</v>
      </c>
      <c r="E413" s="66">
        <f>IF(SUM('Total de Ocorrências Setor'!E390:E401)=0,"n.d.",SUM('Total de Ocorrências Setor'!E402:E413)/SUM('Total de Ocorrências Setor'!E390:E401)-1)</f>
        <v>-0.5714285714285714</v>
      </c>
      <c r="F413" s="67">
        <f>IF(SUM('Total de Ocorrências Setor'!F390:F401)=0,"n.d.",SUM('Total de Ocorrências Setor'!F402:F413)/SUM('Total de Ocorrências Setor'!F390:F401)-1)</f>
        <v>-3.4587995930823956E-2</v>
      </c>
      <c r="G413" s="66">
        <f>IF(SUM('Total de Ocorrências Setor'!G390:G401)=0,"n.d.",SUM('Total de Ocorrências Setor'!G402:G413)/SUM('Total de Ocorrências Setor'!G390:G401)-1)</f>
        <v>4.0723981900452566E-2</v>
      </c>
      <c r="H413" s="66">
        <f>IF(SUM('Total de Ocorrências Setor'!H390:H401)=0,"n.d.",SUM('Total de Ocorrências Setor'!H402:H413)/SUM('Total de Ocorrências Setor'!H390:H401)-1)</f>
        <v>0.46212121212121215</v>
      </c>
      <c r="I413" s="66">
        <f>IF(SUM('Total de Ocorrências Setor'!I390:I401)=0,"n.d.",SUM('Total de Ocorrências Setor'!I402:I413)/SUM('Total de Ocorrências Setor'!I390:I401)-1)</f>
        <v>-6.557377049180324E-2</v>
      </c>
      <c r="J413" s="66">
        <f>IF(SUM('Total de Ocorrências Setor'!J390:J401)=0,"n.d.",SUM('Total de Ocorrências Setor'!J402:J413)/SUM('Total de Ocorrências Setor'!J390:J401)-1)</f>
        <v>0.875</v>
      </c>
      <c r="K413" s="66">
        <f>IF(SUM('Total de Ocorrências Setor'!K390:K401)=0,"n.d.",SUM('Total de Ocorrências Setor'!K402:K413)/SUM('Total de Ocorrências Setor'!K390:K401)-1)</f>
        <v>7.2902338376891418E-2</v>
      </c>
      <c r="L413" s="65">
        <f>IF(SUM('Total de Ocorrências Setor'!L390:L401)=0,"n.d.",SUM('Total de Ocorrências Setor'!L402:L413)/SUM('Total de Ocorrências Setor'!L390:L401)-1)</f>
        <v>0.51715039577836408</v>
      </c>
      <c r="M413" s="66">
        <f>IF(SUM('Total de Ocorrências Setor'!M390:M401)=0,"n.d.",SUM('Total de Ocorrências Setor'!M402:M413)/SUM('Total de Ocorrências Setor'!M390:M401)-1)</f>
        <v>0.36614173228346458</v>
      </c>
      <c r="N413" s="66">
        <f>IF(SUM('Total de Ocorrências Setor'!N390:N401)=0,"n.d.",SUM('Total de Ocorrências Setor'!N402:N413)/SUM('Total de Ocorrências Setor'!N390:N401)-1)</f>
        <v>0.42549923195084483</v>
      </c>
      <c r="O413" s="66">
        <f>IF(SUM('Total de Ocorrências Setor'!O390:O401)=0,"n.d.",SUM('Total de Ocorrências Setor'!O402:O413)/SUM('Total de Ocorrências Setor'!O390:O401)-1)</f>
        <v>2.4958677685950414</v>
      </c>
      <c r="P413" s="67">
        <f>IF(SUM('Total de Ocorrências Setor'!P390:P401)=0,"n.d.",SUM('Total de Ocorrências Setor'!P402:P413)/SUM('Total de Ocorrências Setor'!P390:P401)-1)</f>
        <v>0.61779359430604974</v>
      </c>
      <c r="Q413" s="66">
        <f>IF(SUM('Total de Ocorrências Setor'!Q390:Q401)=0,"n.d.",SUM('Total de Ocorrências Setor'!Q402:Q413)/SUM('Total de Ocorrências Setor'!Q390:Q401)-1)</f>
        <v>0.69454545454545458</v>
      </c>
      <c r="R413" s="66">
        <f>IF(SUM('Total de Ocorrências Setor'!R390:R401)=0,"n.d.",SUM('Total de Ocorrências Setor'!R402:R413)/SUM('Total de Ocorrências Setor'!R390:R401)-1)</f>
        <v>0.37719298245614041</v>
      </c>
      <c r="S413" s="66">
        <f>IF(SUM('Total de Ocorrências Setor'!S390:S401)=0,"n.d.",SUM('Total de Ocorrências Setor'!S402:S413)/SUM('Total de Ocorrências Setor'!S390:S401)-1)</f>
        <v>0.57373737373737366</v>
      </c>
      <c r="T413" s="66">
        <f>IF(SUM('Total de Ocorrências Setor'!T390:T401)=0,"n.d.",SUM('Total de Ocorrências Setor'!T402:T413)/SUM('Total de Ocorrências Setor'!T390:T401)-1)</f>
        <v>1.5673758865248226</v>
      </c>
      <c r="U413" s="66">
        <f>IF(SUM('Total de Ocorrências Setor'!U390:U401)=0,"n.d.",SUM('Total de Ocorrências Setor'!U402:U413)/SUM('Total de Ocorrências Setor'!U390:U401)-1)</f>
        <v>0.68656716417910446</v>
      </c>
      <c r="V413" s="68">
        <f>IF(SUM('Total de Ocorrências Setor'!V390:V401)=0,"n.d.",SUM('Total de Ocorrências Setor'!V402:V413)/SUM('Total de Ocorrências Setor'!V390:V401)-1)</f>
        <v>0.16343490304709141</v>
      </c>
      <c r="W413" s="66" t="str">
        <f>IF(SUM('Total de Ocorrências Setor'!W390:W401)=0,"n.d.",SUM('Total de Ocorrências Setor'!W402:W413)/SUM('Total de Ocorrências Setor'!W390:W401)-1)</f>
        <v>n.d.</v>
      </c>
      <c r="X413" s="68" t="str">
        <f>IF(SUM('Total de Ocorrências Setor'!X390:X401)=0,"n.d.",SUM('Total de Ocorrências Setor'!X402:X413)/SUM('Total de Ocorrências Setor'!X390:X401)-1)</f>
        <v>n.d.</v>
      </c>
    </row>
    <row r="414" spans="1:24" x14ac:dyDescent="0.3">
      <c r="A414" s="29">
        <v>45658</v>
      </c>
      <c r="B414" s="61">
        <f>IF(SUM('Total de Ocorrências Setor'!B391:B402)=0,"n.d.",SUM('Total de Ocorrências Setor'!B403:B414)/SUM('Total de Ocorrências Setor'!B391:B402)-1)</f>
        <v>-0.10897435897435892</v>
      </c>
      <c r="C414" s="62">
        <f>IF(SUM('Total de Ocorrências Setor'!C391:C402)=0,"n.d.",SUM('Total de Ocorrências Setor'!C403:C414)/SUM('Total de Ocorrências Setor'!C391:C402)-1)</f>
        <v>-0.19587628865979378</v>
      </c>
      <c r="D414" s="62">
        <f>IF(SUM('Total de Ocorrências Setor'!D391:D402)=0,"n.d.",SUM('Total de Ocorrências Setor'!D403:D414)/SUM('Total de Ocorrências Setor'!D391:D402)-1)</f>
        <v>0.12903225806451624</v>
      </c>
      <c r="E414" s="62">
        <f>IF(SUM('Total de Ocorrências Setor'!E391:E402)=0,"n.d.",SUM('Total de Ocorrências Setor'!E403:E414)/SUM('Total de Ocorrências Setor'!E391:E402)-1)</f>
        <v>-0.4</v>
      </c>
      <c r="F414" s="63">
        <f>IF(SUM('Total de Ocorrências Setor'!F391:F402)=0,"n.d.",SUM('Total de Ocorrências Setor'!F403:F414)/SUM('Total de Ocorrências Setor'!F391:F402)-1)</f>
        <v>-4.5918367346938771E-2</v>
      </c>
      <c r="G414" s="61">
        <f>IF(SUM('Total de Ocorrências Setor'!G391:G402)=0,"n.d.",SUM('Total de Ocorrências Setor'!G403:G414)/SUM('Total de Ocorrências Setor'!G391:G402)-1)</f>
        <v>6.7264573991031362E-2</v>
      </c>
      <c r="H414" s="62">
        <f>IF(SUM('Total de Ocorrências Setor'!H391:H402)=0,"n.d.",SUM('Total de Ocorrências Setor'!H403:H414)/SUM('Total de Ocorrências Setor'!H391:H402)-1)</f>
        <v>0.42647058823529416</v>
      </c>
      <c r="I414" s="62">
        <f>IF(SUM('Total de Ocorrências Setor'!I391:I402)=0,"n.d.",SUM('Total de Ocorrências Setor'!I403:I414)/SUM('Total de Ocorrências Setor'!I391:I402)-1)</f>
        <v>-4.4198895027624308E-2</v>
      </c>
      <c r="J414" s="62">
        <f>IF(SUM('Total de Ocorrências Setor'!J391:J402)=0,"n.d.",SUM('Total de Ocorrências Setor'!J403:J414)/SUM('Total de Ocorrências Setor'!J391:J402)-1)</f>
        <v>1</v>
      </c>
      <c r="K414" s="63">
        <f>IF(SUM('Total de Ocorrências Setor'!K391:K402)=0,"n.d.",SUM('Total de Ocorrências Setor'!K403:K414)/SUM('Total de Ocorrências Setor'!K391:K402)-1)</f>
        <v>8.9163237311385535E-2</v>
      </c>
      <c r="L414" s="61">
        <f>IF(SUM('Total de Ocorrências Setor'!L391:L402)=0,"n.d.",SUM('Total de Ocorrências Setor'!L403:L414)/SUM('Total de Ocorrências Setor'!L391:L402)-1)</f>
        <v>0.46384039900249374</v>
      </c>
      <c r="M414" s="62">
        <f>IF(SUM('Total de Ocorrências Setor'!M391:M402)=0,"n.d.",SUM('Total de Ocorrências Setor'!M403:M414)/SUM('Total de Ocorrências Setor'!M391:M402)-1)</f>
        <v>0.31782945736434098</v>
      </c>
      <c r="N414" s="62">
        <f>IF(SUM('Total de Ocorrências Setor'!N391:N402)=0,"n.d.",SUM('Total de Ocorrências Setor'!N403:N414)/SUM('Total de Ocorrências Setor'!N391:N402)-1)</f>
        <v>0.36119402985074633</v>
      </c>
      <c r="O414" s="62">
        <f>IF(SUM('Total de Ocorrências Setor'!O391:O402)=0,"n.d.",SUM('Total de Ocorrências Setor'!O403:O414)/SUM('Total de Ocorrências Setor'!O391:O402)-1)</f>
        <v>2.3609022556390977</v>
      </c>
      <c r="P414" s="63">
        <f>IF(SUM('Total de Ocorrências Setor'!P391:P402)=0,"n.d.",SUM('Total de Ocorrências Setor'!P403:P414)/SUM('Total de Ocorrências Setor'!P391:P402)-1)</f>
        <v>0.56361149110807118</v>
      </c>
      <c r="Q414" s="61">
        <f>IF(SUM('Total de Ocorrências Setor'!Q391:Q402)=0,"n.d.",SUM('Total de Ocorrências Setor'!Q403:Q414)/SUM('Total de Ocorrências Setor'!Q391:Q402)-1)</f>
        <v>0.55704697986577179</v>
      </c>
      <c r="R414" s="62">
        <f>IF(SUM('Total de Ocorrências Setor'!R391:R402)=0,"n.d.",SUM('Total de Ocorrências Setor'!R403:R414)/SUM('Total de Ocorrências Setor'!R391:R402)-1)</f>
        <v>0.29411764705882359</v>
      </c>
      <c r="S414" s="62">
        <f>IF(SUM('Total de Ocorrências Setor'!S391:S402)=0,"n.d.",SUM('Total de Ocorrências Setor'!S403:S414)/SUM('Total de Ocorrências Setor'!S391:S402)-1)</f>
        <v>0.50679611650485445</v>
      </c>
      <c r="T414" s="62">
        <f>IF(SUM('Total de Ocorrências Setor'!T391:T402)=0,"n.d.",SUM('Total de Ocorrências Setor'!T403:T414)/SUM('Total de Ocorrências Setor'!T391:T402)-1)</f>
        <v>1.6092715231788079</v>
      </c>
      <c r="U414" s="63">
        <f>IF(SUM('Total de Ocorrências Setor'!U391:U402)=0,"n.d.",SUM('Total de Ocorrências Setor'!U403:U414)/SUM('Total de Ocorrências Setor'!U391:U402)-1)</f>
        <v>0.61564059900166379</v>
      </c>
      <c r="V414" s="64">
        <f>IF(SUM('Total de Ocorrências Setor'!V391:V402)=0,"n.d.",SUM('Total de Ocorrências Setor'!V403:V414)/SUM('Total de Ocorrências Setor'!V391:V402)-1)</f>
        <v>0.19278779472954222</v>
      </c>
      <c r="W414" s="64" t="str">
        <f>IF(SUM('Total de Ocorrências Setor'!W391:W402)=0,"n.d.",SUM('Total de Ocorrências Setor'!W403:W414)/SUM('Total de Ocorrências Setor'!W391:W402)-1)</f>
        <v>n.d.</v>
      </c>
      <c r="X414" s="64" t="str">
        <f>IF(SUM('Total de Ocorrências Setor'!X391:X402)=0,"n.d.",SUM('Total de Ocorrências Setor'!X403:X414)/SUM('Total de Ocorrências Setor'!X391:X402)-1)</f>
        <v>n.d.</v>
      </c>
    </row>
    <row r="415" spans="1:24" x14ac:dyDescent="0.3">
      <c r="A415" s="30">
        <v>45689</v>
      </c>
      <c r="B415" s="57">
        <f>IF(SUM('Total de Ocorrências Setor'!B392:B403)=0,"n.d.",SUM('Total de Ocorrências Setor'!B404:B415)/SUM('Total de Ocorrências Setor'!B392:B403)-1)</f>
        <v>-0.15360501567398122</v>
      </c>
      <c r="C415" s="58">
        <f>IF(SUM('Total de Ocorrências Setor'!C392:C403)=0,"n.d.",SUM('Total de Ocorrências Setor'!C404:C415)/SUM('Total de Ocorrências Setor'!C392:C403)-1)</f>
        <v>-0.18794326241134751</v>
      </c>
      <c r="D415" s="58">
        <f>IF(SUM('Total de Ocorrências Setor'!D392:D403)=0,"n.d.",SUM('Total de Ocorrências Setor'!D404:D415)/SUM('Total de Ocorrências Setor'!D392:D403)-1)</f>
        <v>0.11413043478260865</v>
      </c>
      <c r="E415" s="58">
        <f>IF(SUM('Total de Ocorrências Setor'!E392:E403)=0,"n.d.",SUM('Total de Ocorrências Setor'!E404:E415)/SUM('Total de Ocorrências Setor'!E392:E403)-1)</f>
        <v>0.19999999999999996</v>
      </c>
      <c r="F415" s="59">
        <f>IF(SUM('Total de Ocorrências Setor'!F392:F403)=0,"n.d.",SUM('Total de Ocorrências Setor'!F404:F415)/SUM('Total de Ocorrências Setor'!F392:F403)-1)</f>
        <v>-6.0574948665297779E-2</v>
      </c>
      <c r="G415" s="57">
        <f>IF(SUM('Total de Ocorrências Setor'!G392:G403)=0,"n.d.",SUM('Total de Ocorrências Setor'!G404:G415)/SUM('Total de Ocorrências Setor'!G392:G403)-1)</f>
        <v>6.4655172413793149E-2</v>
      </c>
      <c r="H415" s="58">
        <f>IF(SUM('Total de Ocorrências Setor'!H392:H403)=0,"n.d.",SUM('Total de Ocorrências Setor'!H404:H415)/SUM('Total de Ocorrências Setor'!H392:H403)-1)</f>
        <v>0.46666666666666656</v>
      </c>
      <c r="I415" s="58">
        <f>IF(SUM('Total de Ocorrências Setor'!I392:I403)=0,"n.d.",SUM('Total de Ocorrências Setor'!I404:I415)/SUM('Total de Ocorrências Setor'!I392:I403)-1)</f>
        <v>1.4164305949008416E-2</v>
      </c>
      <c r="J415" s="58">
        <f>IF(SUM('Total de Ocorrências Setor'!J392:J403)=0,"n.d.",SUM('Total de Ocorrências Setor'!J404:J415)/SUM('Total de Ocorrências Setor'!J392:J403)-1)</f>
        <v>-0.15384615384615385</v>
      </c>
      <c r="K415" s="59">
        <f>IF(SUM('Total de Ocorrências Setor'!K392:K403)=0,"n.d.",SUM('Total de Ocorrências Setor'!K404:K415)/SUM('Total de Ocorrências Setor'!K392:K403)-1)</f>
        <v>0.11050477489768085</v>
      </c>
      <c r="L415" s="57">
        <f>IF(SUM('Total de Ocorrências Setor'!L392:L403)=0,"n.d.",SUM('Total de Ocorrências Setor'!L404:L415)/SUM('Total de Ocorrências Setor'!L392:L403)-1)</f>
        <v>0.36038186157517904</v>
      </c>
      <c r="M415" s="58">
        <f>IF(SUM('Total de Ocorrências Setor'!M392:M403)=0,"n.d.",SUM('Total de Ocorrências Setor'!M404:M415)/SUM('Total de Ocorrências Setor'!M392:M403)-1)</f>
        <v>0.25283018867924523</v>
      </c>
      <c r="N415" s="58">
        <f>IF(SUM('Total de Ocorrências Setor'!N392:N403)=0,"n.d.",SUM('Total de Ocorrências Setor'!N404:N415)/SUM('Total de Ocorrências Setor'!N392:N403)-1)</f>
        <v>0.28591749644381226</v>
      </c>
      <c r="O415" s="58">
        <f>IF(SUM('Total de Ocorrências Setor'!O392:O403)=0,"n.d.",SUM('Total de Ocorrências Setor'!O404:O415)/SUM('Total de Ocorrências Setor'!O392:O403)-1)</f>
        <v>2.0709219858156027</v>
      </c>
      <c r="P415" s="59">
        <f>IF(SUM('Total de Ocorrências Setor'!P392:P403)=0,"n.d.",SUM('Total de Ocorrências Setor'!P404:P415)/SUM('Total de Ocorrências Setor'!P392:P403)-1)</f>
        <v>0.46531413612565453</v>
      </c>
      <c r="Q415" s="57">
        <f>IF(SUM('Total de Ocorrências Setor'!Q392:Q403)=0,"n.d.",SUM('Total de Ocorrências Setor'!Q404:Q415)/SUM('Total de Ocorrências Setor'!Q392:Q403)-1)</f>
        <v>0.38461538461538458</v>
      </c>
      <c r="R415" s="58">
        <f>IF(SUM('Total de Ocorrências Setor'!R392:R403)=0,"n.d.",SUM('Total de Ocorrências Setor'!R404:R415)/SUM('Total de Ocorrências Setor'!R392:R403)-1)</f>
        <v>0.20491803278688514</v>
      </c>
      <c r="S415" s="58">
        <f>IF(SUM('Total de Ocorrências Setor'!S392:S403)=0,"n.d.",SUM('Total de Ocorrências Setor'!S404:S415)/SUM('Total de Ocorrências Setor'!S392:S403)-1)</f>
        <v>0.3727272727272728</v>
      </c>
      <c r="T415" s="58">
        <f>IF(SUM('Total de Ocorrências Setor'!T392:T403)=0,"n.d.",SUM('Total de Ocorrências Setor'!T404:T415)/SUM('Total de Ocorrências Setor'!T392:T403)-1)</f>
        <v>1.40625</v>
      </c>
      <c r="U415" s="59">
        <f>IF(SUM('Total de Ocorrências Setor'!U392:U403)=0,"n.d.",SUM('Total de Ocorrências Setor'!U404:U415)/SUM('Total de Ocorrências Setor'!U392:U403)-1)</f>
        <v>0.4730258014073494</v>
      </c>
      <c r="V415" s="60">
        <f>IF(SUM('Total de Ocorrências Setor'!V392:V403)=0,"n.d.",SUM('Total de Ocorrências Setor'!V404:V415)/SUM('Total de Ocorrências Setor'!V392:V403)-1)</f>
        <v>0.21555252387448842</v>
      </c>
      <c r="W415" s="60" t="str">
        <f>IF(SUM('Total de Ocorrências Setor'!W392:W403)=0,"n.d.",SUM('Total de Ocorrências Setor'!W404:W415)/SUM('Total de Ocorrências Setor'!W392:W403)-1)</f>
        <v>n.d.</v>
      </c>
      <c r="X415" s="60" t="str">
        <f>IF(SUM('Total de Ocorrências Setor'!X392:X403)=0,"n.d.",SUM('Total de Ocorrências Setor'!X404:X415)/SUM('Total de Ocorrências Setor'!X392:X403)-1)</f>
        <v>n.d.</v>
      </c>
    </row>
    <row r="416" spans="1:24" x14ac:dyDescent="0.3">
      <c r="A416" s="30">
        <v>45717</v>
      </c>
      <c r="B416" s="80"/>
      <c r="F416" s="81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30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30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30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30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30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30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30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30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31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5" sqref="B415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3.95" customHeight="1" x14ac:dyDescent="0.3"/>
    <row r="2" spans="1:21" ht="15" thickBot="1" x14ac:dyDescent="0.35">
      <c r="A2" s="100" t="s">
        <v>13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35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35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35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35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35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35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35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35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35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35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35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35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35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35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35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35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35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35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35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35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35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35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35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35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35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35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35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35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35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35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35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35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35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">
      <c r="A411" s="17">
        <v>45566</v>
      </c>
      <c r="B411" s="18">
        <f>SUM('Total de Ocorrências'!B$402:B411)</f>
        <v>510</v>
      </c>
      <c r="C411" s="19">
        <f>SUM('Total de Ocorrências'!C$402:C411)</f>
        <v>169</v>
      </c>
      <c r="D411" s="19">
        <f>SUM('Total de Ocorrências'!D$402:D411)</f>
        <v>148</v>
      </c>
      <c r="E411" s="20">
        <f>SUM('Total de Ocorrências'!E$402:E411)</f>
        <v>827</v>
      </c>
      <c r="F411" s="18">
        <f>SUM('Total de Ocorrências'!F$402:F411)</f>
        <v>489</v>
      </c>
      <c r="G411" s="19">
        <f>SUM('Total de Ocorrências'!G$402:G411)</f>
        <v>99</v>
      </c>
      <c r="H411" s="19">
        <f>SUM('Total de Ocorrências'!H$402:H411)</f>
        <v>38</v>
      </c>
      <c r="I411" s="20">
        <f>SUM('Total de Ocorrências'!I$402:I411)</f>
        <v>626</v>
      </c>
      <c r="J411" s="18">
        <f>SUM('Total de Ocorrências'!J$402:J411)</f>
        <v>1387</v>
      </c>
      <c r="K411" s="19">
        <f>SUM('Total de Ocorrências'!K$402:K411)</f>
        <v>352</v>
      </c>
      <c r="L411" s="19">
        <f>SUM('Total de Ocorrências'!L$402:L411)</f>
        <v>160</v>
      </c>
      <c r="M411" s="20">
        <f>SUM('Total de Ocorrências'!M$402:M411)</f>
        <v>1899</v>
      </c>
      <c r="N411" s="18">
        <f>SUM('Total de Ocorrências'!N$402:N411)</f>
        <v>1101</v>
      </c>
      <c r="O411" s="19">
        <f>SUM('Total de Ocorrências'!O$402:O411)</f>
        <v>296</v>
      </c>
      <c r="P411" s="19">
        <f>SUM('Total de Ocorrências'!P$402:P411)</f>
        <v>151</v>
      </c>
      <c r="Q411" s="20">
        <f>SUM('Total de Ocorrências'!Q$402:Q411)</f>
        <v>1548</v>
      </c>
      <c r="R411" s="21">
        <f>SUM('Total de Ocorrências'!R$402:R411)</f>
        <v>691</v>
      </c>
      <c r="S411" s="21">
        <f>SUM('Total de Ocorrências'!S$402:S411)</f>
        <v>0</v>
      </c>
      <c r="T411" s="20">
        <f>SUM('Total de Ocorrências'!T$402:T411)</f>
        <v>0</v>
      </c>
    </row>
    <row r="412" spans="1:20" x14ac:dyDescent="0.3">
      <c r="A412" s="17">
        <v>45597</v>
      </c>
      <c r="B412" s="18">
        <f>SUM('Total de Ocorrências'!B$402:B412)</f>
        <v>549</v>
      </c>
      <c r="C412" s="19">
        <f>SUM('Total de Ocorrências'!C$402:C412)</f>
        <v>178</v>
      </c>
      <c r="D412" s="19">
        <f>SUM('Total de Ocorrências'!D$402:D412)</f>
        <v>171</v>
      </c>
      <c r="E412" s="20">
        <f>SUM('Total de Ocorrências'!E$402:E412)</f>
        <v>898</v>
      </c>
      <c r="F412" s="18">
        <f>SUM('Total de Ocorrências'!F$402:F412)</f>
        <v>540</v>
      </c>
      <c r="G412" s="19">
        <f>SUM('Total de Ocorrências'!G$402:G412)</f>
        <v>110</v>
      </c>
      <c r="H412" s="19">
        <f>SUM('Total de Ocorrências'!H$402:H412)</f>
        <v>49</v>
      </c>
      <c r="I412" s="20">
        <f>SUM('Total de Ocorrências'!I$402:I412)</f>
        <v>699</v>
      </c>
      <c r="J412" s="18">
        <f>SUM('Total de Ocorrências'!J$402:J412)</f>
        <v>1527</v>
      </c>
      <c r="K412" s="19">
        <f>SUM('Total de Ocorrências'!K$402:K412)</f>
        <v>388</v>
      </c>
      <c r="L412" s="19">
        <f>SUM('Total de Ocorrências'!L$402:L412)</f>
        <v>170</v>
      </c>
      <c r="M412" s="20">
        <f>SUM('Total de Ocorrências'!M$402:M412)</f>
        <v>2085</v>
      </c>
      <c r="N412" s="18">
        <f>SUM('Total de Ocorrências'!N$402:N412)</f>
        <v>1257</v>
      </c>
      <c r="O412" s="19">
        <f>SUM('Total de Ocorrências'!O$402:O412)</f>
        <v>330</v>
      </c>
      <c r="P412" s="19">
        <f>SUM('Total de Ocorrências'!P$402:P412)</f>
        <v>166</v>
      </c>
      <c r="Q412" s="20">
        <f>SUM('Total de Ocorrências'!Q$402:Q412)</f>
        <v>1753</v>
      </c>
      <c r="R412" s="21">
        <f>SUM('Total de Ocorrências'!R$402:R412)</f>
        <v>774</v>
      </c>
      <c r="S412" s="21">
        <f>SUM('Total de Ocorrências'!S$402:S412)</f>
        <v>0</v>
      </c>
      <c r="T412" s="20">
        <f>SUM('Total de Ocorrências'!T$402:T412)</f>
        <v>0</v>
      </c>
    </row>
    <row r="413" spans="1:20" ht="15" thickBot="1" x14ac:dyDescent="0.35">
      <c r="A413" s="22">
        <v>45627</v>
      </c>
      <c r="B413" s="18">
        <f>SUM('Total de Ocorrências'!B$402:B413)</f>
        <v>578</v>
      </c>
      <c r="C413" s="19">
        <f>SUM('Total de Ocorrências'!C$402:C413)</f>
        <v>189</v>
      </c>
      <c r="D413" s="19">
        <f>SUM('Total de Ocorrências'!D$402:D413)</f>
        <v>182</v>
      </c>
      <c r="E413" s="20">
        <f>SUM('Total de Ocorrências'!E$402:E413)</f>
        <v>949</v>
      </c>
      <c r="F413" s="18">
        <f>SUM('Total de Ocorrências'!F$402:F413)</f>
        <v>598</v>
      </c>
      <c r="G413" s="19">
        <f>SUM('Total de Ocorrências'!G$402:G413)</f>
        <v>118</v>
      </c>
      <c r="H413" s="19">
        <f>SUM('Total de Ocorrências'!H$402:H413)</f>
        <v>64</v>
      </c>
      <c r="I413" s="20">
        <f>SUM('Total de Ocorrências'!I$402:I413)</f>
        <v>780</v>
      </c>
      <c r="J413" s="18">
        <f>SUM('Total de Ocorrências'!J$402:J413)</f>
        <v>1676</v>
      </c>
      <c r="K413" s="19">
        <f>SUM('Total de Ocorrências'!K$402:K413)</f>
        <v>416</v>
      </c>
      <c r="L413" s="19">
        <f>SUM('Total de Ocorrências'!L$402:L413)</f>
        <v>181</v>
      </c>
      <c r="M413" s="20">
        <f>SUM('Total de Ocorrências'!M$402:M413)</f>
        <v>2273</v>
      </c>
      <c r="N413" s="18">
        <f>SUM('Total de Ocorrências'!N$402:N413)</f>
        <v>1388</v>
      </c>
      <c r="O413" s="19">
        <f>SUM('Total de Ocorrências'!O$402:O413)</f>
        <v>356</v>
      </c>
      <c r="P413" s="19">
        <f>SUM('Total de Ocorrências'!P$402:P413)</f>
        <v>177</v>
      </c>
      <c r="Q413" s="20">
        <f>SUM('Total de Ocorrências'!Q$402:Q413)</f>
        <v>1921</v>
      </c>
      <c r="R413" s="21">
        <f>SUM('Total de Ocorrências'!R$402:R413)</f>
        <v>840</v>
      </c>
      <c r="S413" s="21">
        <f>SUM('Total de Ocorrências'!S$402:S413)</f>
        <v>0</v>
      </c>
      <c r="T413" s="20">
        <f>SUM('Total de Ocorrências'!T$402:T413)</f>
        <v>0</v>
      </c>
    </row>
    <row r="414" spans="1:20" x14ac:dyDescent="0.3">
      <c r="A414" s="11">
        <v>45658</v>
      </c>
      <c r="B414" s="13">
        <f>SUM('Total de Ocorrências'!B$414:B414)</f>
        <v>31</v>
      </c>
      <c r="C414" s="13">
        <f>SUM('Total de Ocorrências'!C$414:C414)</f>
        <v>13</v>
      </c>
      <c r="D414" s="13">
        <f>SUM('Total de Ocorrências'!D$414:D414)</f>
        <v>11</v>
      </c>
      <c r="E414" s="13">
        <f>SUM('Total de Ocorrências'!E$414:E414)</f>
        <v>55</v>
      </c>
      <c r="F414" s="12">
        <f>SUM('Total de Ocorrências'!F$414:F414)</f>
        <v>47</v>
      </c>
      <c r="G414" s="13">
        <f>SUM('Total de Ocorrências'!G$414:G414)</f>
        <v>6</v>
      </c>
      <c r="H414" s="13">
        <f>SUM('Total de Ocorrências'!H$414:H414)</f>
        <v>3</v>
      </c>
      <c r="I414" s="14">
        <f>SUM('Total de Ocorrências'!I$414:I414)</f>
        <v>56</v>
      </c>
      <c r="J414" s="12">
        <f>SUM('Total de Ocorrências'!J$414:J414)</f>
        <v>129</v>
      </c>
      <c r="K414" s="13">
        <f>SUM('Total de Ocorrências'!K$414:K414)</f>
        <v>26</v>
      </c>
      <c r="L414" s="13">
        <f>SUM('Total de Ocorrências'!L$414:L414)</f>
        <v>7</v>
      </c>
      <c r="M414" s="14">
        <f>SUM('Total de Ocorrências'!M$414:M414)</f>
        <v>162</v>
      </c>
      <c r="N414" s="12">
        <f>SUM('Total de Ocorrências'!N$414:N414)</f>
        <v>126</v>
      </c>
      <c r="O414" s="13">
        <f>SUM('Total de Ocorrências'!O$414:O414)</f>
        <v>20</v>
      </c>
      <c r="P414" s="13">
        <f>SUM('Total de Ocorrências'!P$414:P414)</f>
        <v>5</v>
      </c>
      <c r="Q414" s="14">
        <f>SUM('Total de Ocorrências'!Q$414:Q414)</f>
        <v>151</v>
      </c>
      <c r="R414" s="15">
        <f>SUM('Total de Ocorrências'!R$414:R414)</f>
        <v>53</v>
      </c>
      <c r="S414" s="15">
        <f>SUM('Total de Ocorrências'!S$414:S414)</f>
        <v>0</v>
      </c>
      <c r="T414" s="15">
        <f>SUM('Total de Ocorrências'!T$414:T414)</f>
        <v>0</v>
      </c>
    </row>
    <row r="415" spans="1:20" x14ac:dyDescent="0.3">
      <c r="A415" s="30">
        <v>45689</v>
      </c>
      <c r="B415" s="18">
        <f>SUM('Total de Ocorrências'!B$414:B415)</f>
        <v>61</v>
      </c>
      <c r="C415" s="19">
        <f>SUM('Total de Ocorrências'!C$414:C415)</f>
        <v>34</v>
      </c>
      <c r="D415" s="19">
        <f>SUM('Total de Ocorrências'!D$414:D415)</f>
        <v>20</v>
      </c>
      <c r="E415" s="19">
        <f>SUM('Total de Ocorrências'!E$414:E415)</f>
        <v>115</v>
      </c>
      <c r="F415" s="18">
        <f>SUM('Total de Ocorrências'!F$414:F415)</f>
        <v>108</v>
      </c>
      <c r="G415" s="19">
        <f>SUM('Total de Ocorrências'!G$414:G415)</f>
        <v>15</v>
      </c>
      <c r="H415" s="19">
        <f>SUM('Total de Ocorrências'!H$414:H415)</f>
        <v>12</v>
      </c>
      <c r="I415" s="20">
        <f>SUM('Total de Ocorrências'!I$414:I415)</f>
        <v>135</v>
      </c>
      <c r="J415" s="18">
        <f>SUM('Total de Ocorrências'!J$414:J415)</f>
        <v>207</v>
      </c>
      <c r="K415" s="19">
        <f>SUM('Total de Ocorrências'!K$414:K415)</f>
        <v>53</v>
      </c>
      <c r="L415" s="19">
        <f>SUM('Total de Ocorrências'!L$414:L415)</f>
        <v>24</v>
      </c>
      <c r="M415" s="20">
        <f>SUM('Total de Ocorrências'!M$414:M415)</f>
        <v>284</v>
      </c>
      <c r="N415" s="18">
        <f>SUM('Total de Ocorrências'!N$414:N415)</f>
        <v>182</v>
      </c>
      <c r="O415" s="19">
        <f>SUM('Total de Ocorrências'!O$414:O415)</f>
        <v>42</v>
      </c>
      <c r="P415" s="19">
        <f>SUM('Total de Ocorrências'!P$414:P415)</f>
        <v>18</v>
      </c>
      <c r="Q415" s="20">
        <f>SUM('Total de Ocorrências'!Q$414:Q415)</f>
        <v>242</v>
      </c>
      <c r="R415" s="21">
        <f>SUM('Total de Ocorrências'!R$414:R415)</f>
        <v>136</v>
      </c>
      <c r="S415" s="21">
        <f>SUM('Total de Ocorrências'!S$414:S415)</f>
        <v>0</v>
      </c>
      <c r="T415" s="21">
        <f>SUM('Total de Ocorrências'!T$414:T415)</f>
        <v>0</v>
      </c>
    </row>
    <row r="416" spans="1:20" x14ac:dyDescent="0.3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35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5" sqref="B415"/>
    </sheetView>
  </sheetViews>
  <sheetFormatPr defaultColWidth="9.109375" defaultRowHeight="14.4" x14ac:dyDescent="0.3"/>
  <cols>
    <col min="1" max="1" width="19.2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100" t="s">
        <v>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35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35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35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35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35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35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35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35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35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35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35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35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35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35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35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35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35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35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35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35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35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35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35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35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35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35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35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35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35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35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35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35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35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">
      <c r="A411" s="30">
        <v>45566</v>
      </c>
      <c r="B411" s="34">
        <f>IF('Total de Ocorrências'!B410=0,"n.d.",'Total de Ocorrências'!B411/'Total de Ocorrências'!B410-1)</f>
        <v>-0.140625</v>
      </c>
      <c r="C411" s="35">
        <f>IF('Total de Ocorrências'!C410=0,"n.d.",'Total de Ocorrências'!C411/'Total de Ocorrências'!C410-1)</f>
        <v>0.81818181818181812</v>
      </c>
      <c r="D411" s="35">
        <f>IF('Total de Ocorrências'!D410=0,"n.d.",'Total de Ocorrências'!D411/'Total de Ocorrências'!D410-1)</f>
        <v>6.25E-2</v>
      </c>
      <c r="E411" s="36">
        <f>IF('Total de Ocorrências'!E410=0,"n.d.",'Total de Ocorrências'!E411/'Total de Ocorrências'!E410-1)</f>
        <v>1.098901098901095E-2</v>
      </c>
      <c r="F411" s="34">
        <f>IF('Total de Ocorrências'!F410=0,"n.d.",'Total de Ocorrências'!F411/'Total de Ocorrências'!F410-1)</f>
        <v>-0.29508196721311475</v>
      </c>
      <c r="G411" s="35">
        <f>IF('Total de Ocorrências'!G410=0,"n.d.",'Total de Ocorrências'!G411/'Total de Ocorrências'!G410-1)</f>
        <v>-0.38461538461538458</v>
      </c>
      <c r="H411" s="35">
        <f>IF('Total de Ocorrências'!H410=0,"n.d.",'Total de Ocorrências'!H411/'Total de Ocorrências'!H410-1)</f>
        <v>-0.30000000000000004</v>
      </c>
      <c r="I411" s="36">
        <f>IF('Total de Ocorrências'!I410=0,"n.d.",'Total de Ocorrências'!I411/'Total de Ocorrências'!I410-1)</f>
        <v>-0.30952380952380953</v>
      </c>
      <c r="J411" s="34">
        <f>IF('Total de Ocorrências'!J410=0,"n.d.",'Total de Ocorrências'!J411/'Total de Ocorrências'!J410-1)</f>
        <v>0.19594594594594605</v>
      </c>
      <c r="K411" s="35">
        <f>IF('Total de Ocorrências'!K410=0,"n.d.",'Total de Ocorrências'!K411/'Total de Ocorrências'!K410-1)</f>
        <v>0.46153846153846145</v>
      </c>
      <c r="L411" s="35">
        <f>IF('Total de Ocorrências'!L410=0,"n.d.",'Total de Ocorrências'!L411/'Total de Ocorrências'!L410-1)</f>
        <v>-0.63636363636363635</v>
      </c>
      <c r="M411" s="36">
        <f>IF('Total de Ocorrências'!M410=0,"n.d.",'Total de Ocorrências'!M411/'Total de Ocorrências'!M410-1)</f>
        <v>0.13775510204081631</v>
      </c>
      <c r="N411" s="34">
        <f>IF('Total de Ocorrências'!N410=0,"n.d.",'Total de Ocorrências'!N411/'Total de Ocorrências'!N410-1)</f>
        <v>0.25242718446601953</v>
      </c>
      <c r="O411" s="35">
        <f>IF('Total de Ocorrências'!O410=0,"n.d.",'Total de Ocorrências'!O411/'Total de Ocorrências'!O410-1)</f>
        <v>-0.22580645161290325</v>
      </c>
      <c r="P411" s="35">
        <f>IF('Total de Ocorrências'!P410=0,"n.d.",'Total de Ocorrências'!P411/'Total de Ocorrências'!P410-1)</f>
        <v>7.6923076923076872E-2</v>
      </c>
      <c r="Q411" s="36">
        <f>IF('Total de Ocorrências'!Q410=0,"n.d.",'Total de Ocorrências'!Q411/'Total de Ocorrências'!Q410-1)</f>
        <v>0.13605442176870741</v>
      </c>
      <c r="R411" s="37">
        <f>IF('Total de Ocorrências'!R410=0,"n.d.",'Total de Ocorrências'!R411/'Total de Ocorrências'!R410-1)</f>
        <v>0.25423728813559321</v>
      </c>
      <c r="S411" s="37" t="str">
        <f>IF('Total de Ocorrências'!S410=0,"n.d.",'Total de Ocorrências'!S411/'Total de Ocorrências'!S410-1)</f>
        <v>n.d.</v>
      </c>
      <c r="T411" s="37" t="str">
        <f>IF('Total de Ocorrências'!T410=0,"n.d.",'Total de Ocorrências'!T411/'Total de Ocorrências'!T410-1)</f>
        <v>n.d.</v>
      </c>
    </row>
    <row r="412" spans="1:20" x14ac:dyDescent="0.3">
      <c r="A412" s="30">
        <v>45597</v>
      </c>
      <c r="B412" s="34">
        <f>IF('Total de Ocorrências'!B411=0,"n.d.",'Total de Ocorrências'!B412/'Total de Ocorrências'!B411-1)</f>
        <v>-0.29090909090909089</v>
      </c>
      <c r="C412" s="35">
        <f>IF('Total de Ocorrências'!C411=0,"n.d.",'Total de Ocorrências'!C412/'Total de Ocorrências'!C411-1)</f>
        <v>-0.55000000000000004</v>
      </c>
      <c r="D412" s="35">
        <f>IF('Total de Ocorrências'!D411=0,"n.d.",'Total de Ocorrências'!D412/'Total de Ocorrências'!D411-1)</f>
        <v>0.35294117647058831</v>
      </c>
      <c r="E412" s="36">
        <f>IF('Total de Ocorrências'!E411=0,"n.d.",'Total de Ocorrências'!E412/'Total de Ocorrências'!E411-1)</f>
        <v>-0.22826086956521741</v>
      </c>
      <c r="F412" s="34">
        <f>IF('Total de Ocorrências'!F411=0,"n.d.",'Total de Ocorrências'!F412/'Total de Ocorrências'!F411-1)</f>
        <v>0.18604651162790709</v>
      </c>
      <c r="G412" s="35">
        <f>IF('Total de Ocorrências'!G411=0,"n.d.",'Total de Ocorrências'!G412/'Total de Ocorrências'!G411-1)</f>
        <v>0.375</v>
      </c>
      <c r="H412" s="35">
        <f>IF('Total de Ocorrências'!H411=0,"n.d.",'Total de Ocorrências'!H412/'Total de Ocorrências'!H411-1)</f>
        <v>0.5714285714285714</v>
      </c>
      <c r="I412" s="36">
        <f>IF('Total de Ocorrências'!I411=0,"n.d.",'Total de Ocorrências'!I412/'Total de Ocorrências'!I411-1)</f>
        <v>0.25862068965517238</v>
      </c>
      <c r="J412" s="34">
        <f>IF('Total de Ocorrências'!J411=0,"n.d.",'Total de Ocorrências'!J412/'Total de Ocorrências'!J411-1)</f>
        <v>-0.20903954802259883</v>
      </c>
      <c r="K412" s="35">
        <f>IF('Total de Ocorrências'!K411=0,"n.d.",'Total de Ocorrências'!K412/'Total de Ocorrências'!K411-1)</f>
        <v>-5.2631578947368474E-2</v>
      </c>
      <c r="L412" s="35">
        <f>IF('Total de Ocorrências'!L411=0,"n.d.",'Total de Ocorrências'!L412/'Total de Ocorrências'!L411-1)</f>
        <v>0.25</v>
      </c>
      <c r="M412" s="36">
        <f>IF('Total de Ocorrências'!M411=0,"n.d.",'Total de Ocorrências'!M412/'Total de Ocorrências'!M411-1)</f>
        <v>-0.1659192825112108</v>
      </c>
      <c r="N412" s="34">
        <f>IF('Total de Ocorrências'!N411=0,"n.d.",'Total de Ocorrências'!N412/'Total de Ocorrências'!N411-1)</f>
        <v>0.20930232558139528</v>
      </c>
      <c r="O412" s="35">
        <f>IF('Total de Ocorrências'!O411=0,"n.d.",'Total de Ocorrências'!O412/'Total de Ocorrências'!O411-1)</f>
        <v>0.41666666666666674</v>
      </c>
      <c r="P412" s="35">
        <f>IF('Total de Ocorrências'!P411=0,"n.d.",'Total de Ocorrências'!P412/'Total de Ocorrências'!P411-1)</f>
        <v>7.1428571428571397E-2</v>
      </c>
      <c r="Q412" s="36">
        <f>IF('Total de Ocorrências'!Q411=0,"n.d.",'Total de Ocorrências'!Q412/'Total de Ocorrências'!Q411-1)</f>
        <v>0.22754491017964074</v>
      </c>
      <c r="R412" s="37">
        <f>IF('Total de Ocorrências'!R411=0,"n.d.",'Total de Ocorrências'!R412/'Total de Ocorrências'!R411-1)</f>
        <v>0.12162162162162171</v>
      </c>
      <c r="S412" s="37" t="str">
        <f>IF('Total de Ocorrências'!S411=0,"n.d.",'Total de Ocorrências'!S412/'Total de Ocorrências'!S411-1)</f>
        <v>n.d.</v>
      </c>
      <c r="T412" s="37" t="str">
        <f>IF('Total de Ocorrências'!T411=0,"n.d.",'Total de Ocorrências'!T412/'Total de Ocorrências'!T411-1)</f>
        <v>n.d.</v>
      </c>
    </row>
    <row r="413" spans="1:20" ht="15" thickBot="1" x14ac:dyDescent="0.35">
      <c r="A413" s="31">
        <v>45627</v>
      </c>
      <c r="B413" s="38">
        <f>IF('Total de Ocorrências'!B412=0,"n.d.",'Total de Ocorrências'!B413/'Total de Ocorrências'!B412-1)</f>
        <v>-0.25641025641025639</v>
      </c>
      <c r="C413" s="39">
        <f>IF('Total de Ocorrências'!C412=0,"n.d.",'Total de Ocorrências'!C413/'Total de Ocorrências'!C412-1)</f>
        <v>0.22222222222222232</v>
      </c>
      <c r="D413" s="39">
        <f>IF('Total de Ocorrências'!D412=0,"n.d.",'Total de Ocorrências'!D413/'Total de Ocorrências'!D412-1)</f>
        <v>-0.52173913043478259</v>
      </c>
      <c r="E413" s="40">
        <f>IF('Total de Ocorrências'!E412=0,"n.d.",'Total de Ocorrências'!E413/'Total de Ocorrências'!E412-1)</f>
        <v>-0.28169014084507038</v>
      </c>
      <c r="F413" s="38">
        <f>IF('Total de Ocorrências'!F412=0,"n.d.",'Total de Ocorrências'!F413/'Total de Ocorrências'!F412-1)</f>
        <v>0.13725490196078427</v>
      </c>
      <c r="G413" s="39">
        <f>IF('Total de Ocorrências'!G412=0,"n.d.",'Total de Ocorrências'!G413/'Total de Ocorrências'!G412-1)</f>
        <v>-0.27272727272727271</v>
      </c>
      <c r="H413" s="39">
        <f>IF('Total de Ocorrências'!H412=0,"n.d.",'Total de Ocorrências'!H413/'Total de Ocorrências'!H412-1)</f>
        <v>0.36363636363636354</v>
      </c>
      <c r="I413" s="40">
        <f>IF('Total de Ocorrências'!I412=0,"n.d.",'Total de Ocorrências'!I413/'Total de Ocorrências'!I412-1)</f>
        <v>0.1095890410958904</v>
      </c>
      <c r="J413" s="38">
        <f>IF('Total de Ocorrências'!J412=0,"n.d.",'Total de Ocorrências'!J413/'Total de Ocorrências'!J412-1)</f>
        <v>6.4285714285714279E-2</v>
      </c>
      <c r="K413" s="39">
        <f>IF('Total de Ocorrências'!K412=0,"n.d.",'Total de Ocorrências'!K413/'Total de Ocorrências'!K412-1)</f>
        <v>-0.22222222222222221</v>
      </c>
      <c r="L413" s="39">
        <f>IF('Total de Ocorrências'!L412=0,"n.d.",'Total de Ocorrências'!L413/'Total de Ocorrências'!L412-1)</f>
        <v>0.10000000000000009</v>
      </c>
      <c r="M413" s="40">
        <f>IF('Total de Ocorrências'!M412=0,"n.d.",'Total de Ocorrências'!M413/'Total de Ocorrências'!M412-1)</f>
        <v>1.0752688172043001E-2</v>
      </c>
      <c r="N413" s="38">
        <f>IF('Total de Ocorrências'!N412=0,"n.d.",'Total de Ocorrências'!N413/'Total de Ocorrências'!N412-1)</f>
        <v>-0.16025641025641024</v>
      </c>
      <c r="O413" s="39">
        <f>IF('Total de Ocorrências'!O412=0,"n.d.",'Total de Ocorrências'!O413/'Total de Ocorrências'!O412-1)</f>
        <v>-0.23529411764705888</v>
      </c>
      <c r="P413" s="39">
        <f>IF('Total de Ocorrências'!P412=0,"n.d.",'Total de Ocorrências'!P413/'Total de Ocorrências'!P412-1)</f>
        <v>-0.26666666666666672</v>
      </c>
      <c r="Q413" s="40">
        <f>IF('Total de Ocorrências'!Q412=0,"n.d.",'Total de Ocorrências'!Q413/'Total de Ocorrências'!Q412-1)</f>
        <v>-0.18048780487804883</v>
      </c>
      <c r="R413" s="41">
        <f>IF('Total de Ocorrências'!R412=0,"n.d.",'Total de Ocorrências'!R413/'Total de Ocorrências'!R412-1)</f>
        <v>-0.20481927710843373</v>
      </c>
      <c r="S413" s="41" t="str">
        <f>IF('Total de Ocorrências'!S412=0,"n.d.",'Total de Ocorrências'!S413/'Total de Ocorrências'!S412-1)</f>
        <v>n.d.</v>
      </c>
      <c r="T413" s="41" t="str">
        <f>IF('Total de Ocorrências'!T412=0,"n.d.",'Total de Ocorrências'!T413/'Total de Ocorrências'!T412-1)</f>
        <v>n.d.</v>
      </c>
    </row>
    <row r="414" spans="1:20" x14ac:dyDescent="0.3">
      <c r="A414" s="29">
        <v>45658</v>
      </c>
      <c r="B414" s="34">
        <f>IF('Total de Ocorrências'!B413=0,"n.d.",'Total de Ocorrências'!B414/'Total de Ocorrências'!B413-1)</f>
        <v>6.8965517241379226E-2</v>
      </c>
      <c r="C414" s="35">
        <f>IF('Total de Ocorrências'!C413=0,"n.d.",'Total de Ocorrências'!C414/'Total de Ocorrências'!C413-1)</f>
        <v>0.18181818181818188</v>
      </c>
      <c r="D414" s="35">
        <f>IF('Total de Ocorrências'!D413=0,"n.d.",'Total de Ocorrências'!D414/'Total de Ocorrências'!D413-1)</f>
        <v>0</v>
      </c>
      <c r="E414" s="35">
        <f>IF('Total de Ocorrências'!E413=0,"n.d.",'Total de Ocorrências'!E414/'Total de Ocorrências'!E413-1)</f>
        <v>7.8431372549019551E-2</v>
      </c>
      <c r="F414" s="42">
        <f>IF('Total de Ocorrências'!F413=0,"n.d.",'Total de Ocorrências'!F414/'Total de Ocorrências'!F413-1)</f>
        <v>-0.18965517241379315</v>
      </c>
      <c r="G414" s="43">
        <f>IF('Total de Ocorrências'!G413=0,"n.d.",'Total de Ocorrências'!G414/'Total de Ocorrências'!G413-1)</f>
        <v>-0.25</v>
      </c>
      <c r="H414" s="43">
        <f>IF('Total de Ocorrências'!H413=0,"n.d.",'Total de Ocorrências'!H414/'Total de Ocorrências'!H413-1)</f>
        <v>-0.8</v>
      </c>
      <c r="I414" s="44">
        <f>IF('Total de Ocorrências'!I413=0,"n.d.",'Total de Ocorrências'!I414/'Total de Ocorrências'!I413-1)</f>
        <v>-0.30864197530864201</v>
      </c>
      <c r="J414" s="42">
        <f>IF('Total de Ocorrências'!J413=0,"n.d.",'Total de Ocorrências'!J414/'Total de Ocorrências'!J413-1)</f>
        <v>-0.13422818791946312</v>
      </c>
      <c r="K414" s="43">
        <f>IF('Total de Ocorrências'!K413=0,"n.d.",'Total de Ocorrências'!K414/'Total de Ocorrências'!K413-1)</f>
        <v>-7.1428571428571397E-2</v>
      </c>
      <c r="L414" s="43">
        <f>IF('Total de Ocorrências'!L413=0,"n.d.",'Total de Ocorrências'!L414/'Total de Ocorrências'!L413-1)</f>
        <v>-0.36363636363636365</v>
      </c>
      <c r="M414" s="44">
        <f>IF('Total de Ocorrências'!M413=0,"n.d.",'Total de Ocorrências'!M414/'Total de Ocorrências'!M413-1)</f>
        <v>-0.13829787234042556</v>
      </c>
      <c r="N414" s="42">
        <f>IF('Total de Ocorrências'!N413=0,"n.d.",'Total de Ocorrências'!N414/'Total de Ocorrências'!N413-1)</f>
        <v>-3.8167938931297662E-2</v>
      </c>
      <c r="O414" s="43">
        <f>IF('Total de Ocorrências'!O413=0,"n.d.",'Total de Ocorrências'!O414/'Total de Ocorrências'!O413-1)</f>
        <v>-0.23076923076923073</v>
      </c>
      <c r="P414" s="43">
        <f>IF('Total de Ocorrências'!P413=0,"n.d.",'Total de Ocorrências'!P414/'Total de Ocorrências'!P413-1)</f>
        <v>-0.54545454545454541</v>
      </c>
      <c r="Q414" s="44">
        <f>IF('Total de Ocorrências'!Q413=0,"n.d.",'Total de Ocorrências'!Q414/'Total de Ocorrências'!Q413-1)</f>
        <v>-0.10119047619047616</v>
      </c>
      <c r="R414" s="45">
        <f>IF('Total de Ocorrências'!R413=0,"n.d.",'Total de Ocorrências'!R414/'Total de Ocorrências'!R413-1)</f>
        <v>-0.19696969696969702</v>
      </c>
      <c r="S414" s="45" t="str">
        <f>IF('Total de Ocorrências'!S413=0,"n.d.",'Total de Ocorrências'!S414/'Total de Ocorrências'!S413-1)</f>
        <v>n.d.</v>
      </c>
      <c r="T414" s="45" t="str">
        <f>IF('Total de Ocorrências'!T413=0,"n.d.",'Total de Ocorrências'!T414/'Total de Ocorrências'!T413-1)</f>
        <v>n.d.</v>
      </c>
    </row>
    <row r="415" spans="1:20" x14ac:dyDescent="0.3">
      <c r="A415" s="30">
        <v>45689</v>
      </c>
      <c r="B415" s="34">
        <f>IF('Total de Ocorrências'!B414=0,"n.d.",'Total de Ocorrências'!B415/'Total de Ocorrências'!B414-1)</f>
        <v>-3.2258064516129004E-2</v>
      </c>
      <c r="C415" s="35">
        <f>IF('Total de Ocorrências'!C414=0,"n.d.",'Total de Ocorrências'!C415/'Total de Ocorrências'!C414-1)</f>
        <v>0.61538461538461542</v>
      </c>
      <c r="D415" s="35">
        <f>IF('Total de Ocorrências'!D414=0,"n.d.",'Total de Ocorrências'!D415/'Total de Ocorrências'!D414-1)</f>
        <v>-0.18181818181818177</v>
      </c>
      <c r="E415" s="35">
        <f>IF('Total de Ocorrências'!E414=0,"n.d.",'Total de Ocorrências'!E415/'Total de Ocorrências'!E414-1)</f>
        <v>9.0909090909090828E-2</v>
      </c>
      <c r="F415" s="34">
        <f>IF('Total de Ocorrências'!F414=0,"n.d.",'Total de Ocorrências'!F415/'Total de Ocorrências'!F414-1)</f>
        <v>0.2978723404255319</v>
      </c>
      <c r="G415" s="35">
        <f>IF('Total de Ocorrências'!G414=0,"n.d.",'Total de Ocorrências'!G415/'Total de Ocorrências'!G414-1)</f>
        <v>0.5</v>
      </c>
      <c r="H415" s="35">
        <f>IF('Total de Ocorrências'!H414=0,"n.d.",'Total de Ocorrências'!H415/'Total de Ocorrências'!H414-1)</f>
        <v>2</v>
      </c>
      <c r="I415" s="36">
        <f>IF('Total de Ocorrências'!I414=0,"n.d.",'Total de Ocorrências'!I415/'Total de Ocorrências'!I414-1)</f>
        <v>0.41071428571428581</v>
      </c>
      <c r="J415" s="34">
        <f>IF('Total de Ocorrências'!J414=0,"n.d.",'Total de Ocorrências'!J415/'Total de Ocorrências'!J414-1)</f>
        <v>-0.39534883720930236</v>
      </c>
      <c r="K415" s="35">
        <f>IF('Total de Ocorrências'!K414=0,"n.d.",'Total de Ocorrências'!K415/'Total de Ocorrências'!K414-1)</f>
        <v>3.8461538461538547E-2</v>
      </c>
      <c r="L415" s="35">
        <f>IF('Total de Ocorrências'!L414=0,"n.d.",'Total de Ocorrências'!L415/'Total de Ocorrências'!L414-1)</f>
        <v>1.4285714285714284</v>
      </c>
      <c r="M415" s="36">
        <f>IF('Total de Ocorrências'!M414=0,"n.d.",'Total de Ocorrências'!M415/'Total de Ocorrências'!M414-1)</f>
        <v>-0.24691358024691357</v>
      </c>
      <c r="N415" s="34">
        <f>IF('Total de Ocorrências'!N414=0,"n.d.",'Total de Ocorrências'!N415/'Total de Ocorrências'!N414-1)</f>
        <v>-0.55555555555555558</v>
      </c>
      <c r="O415" s="35">
        <f>IF('Total de Ocorrências'!O414=0,"n.d.",'Total de Ocorrências'!O415/'Total de Ocorrências'!O414-1)</f>
        <v>0.10000000000000009</v>
      </c>
      <c r="P415" s="35">
        <f>IF('Total de Ocorrências'!P414=0,"n.d.",'Total de Ocorrências'!P415/'Total de Ocorrências'!P414-1)</f>
        <v>1.6</v>
      </c>
      <c r="Q415" s="36">
        <f>IF('Total de Ocorrências'!Q414=0,"n.d.",'Total de Ocorrências'!Q415/'Total de Ocorrências'!Q414-1)</f>
        <v>-0.39735099337748347</v>
      </c>
      <c r="R415" s="37">
        <f>IF('Total de Ocorrências'!R414=0,"n.d.",'Total de Ocorrências'!R415/'Total de Ocorrências'!R414-1)</f>
        <v>0.5660377358490567</v>
      </c>
      <c r="S415" s="37" t="str">
        <f>IF('Total de Ocorrências'!S414=0,"n.d.",'Total de Ocorrências'!S415/'Total de Ocorrências'!S414-1)</f>
        <v>n.d.</v>
      </c>
      <c r="T415" s="37" t="str">
        <f>IF('Total de Ocorrências'!T414=0,"n.d.",'Total de Ocorrências'!T415/'Total de Ocorrências'!T414-1)</f>
        <v>n.d.</v>
      </c>
    </row>
    <row r="416" spans="1:20" x14ac:dyDescent="0.3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35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5" sqref="B415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37.5" customHeight="1" x14ac:dyDescent="0.3"/>
    <row r="2" spans="1:21" ht="22.5" customHeight="1" thickBot="1" x14ac:dyDescent="0.35">
      <c r="A2" s="100" t="s">
        <v>16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35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35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35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35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35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35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35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35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35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35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35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35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35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35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35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35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35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35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35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35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35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35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35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35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35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35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35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35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35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35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35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35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">
      <c r="A411" s="30">
        <v>45566</v>
      </c>
      <c r="B411" s="34">
        <f>IF('Total de Ocorrências'!B399=0,"n.d.",'Total de Ocorrências'!B411/'Total de Ocorrências'!B399-1)</f>
        <v>0.61764705882352944</v>
      </c>
      <c r="C411" s="35">
        <f>IF('Total de Ocorrências'!C399=0,"n.d.",'Total de Ocorrências'!C411/'Total de Ocorrências'!C399-1)</f>
        <v>0.25</v>
      </c>
      <c r="D411" s="35">
        <f>IF('Total de Ocorrências'!D399=0,"n.d.",'Total de Ocorrências'!D411/'Total de Ocorrências'!D399-1)</f>
        <v>0.54545454545454541</v>
      </c>
      <c r="E411" s="36">
        <f>IF('Total de Ocorrências'!E399=0,"n.d.",'Total de Ocorrências'!E411/'Total de Ocorrências'!E399-1)</f>
        <v>0.50819672131147531</v>
      </c>
      <c r="F411" s="35">
        <f>IF('Total de Ocorrências'!F399=0,"n.d.",'Total de Ocorrências'!F411/'Total de Ocorrências'!F399-1)</f>
        <v>0.30303030303030298</v>
      </c>
      <c r="G411" s="35">
        <f>IF('Total de Ocorrências'!G399=0,"n.d.",'Total de Ocorrências'!G411/'Total de Ocorrências'!G399-1)</f>
        <v>-0.11111111111111116</v>
      </c>
      <c r="H411" s="35">
        <f>IF('Total de Ocorrências'!H399=0,"n.d.",'Total de Ocorrências'!H411/'Total de Ocorrências'!H399-1)</f>
        <v>0.16666666666666674</v>
      </c>
      <c r="I411" s="35">
        <f>IF('Total de Ocorrências'!I399=0,"n.d.",'Total de Ocorrências'!I411/'Total de Ocorrências'!I399-1)</f>
        <v>0.20833333333333326</v>
      </c>
      <c r="J411" s="34">
        <f>IF('Total de Ocorrências'!J399=0,"n.d.",'Total de Ocorrências'!J411/'Total de Ocorrências'!J399-1)</f>
        <v>0.5663716814159292</v>
      </c>
      <c r="K411" s="35">
        <f>IF('Total de Ocorrências'!K399=0,"n.d.",'Total de Ocorrências'!K411/'Total de Ocorrências'!K399-1)</f>
        <v>0.1515151515151516</v>
      </c>
      <c r="L411" s="35">
        <f>IF('Total de Ocorrências'!L399=0,"n.d.",'Total de Ocorrências'!L411/'Total de Ocorrências'!L399-1)</f>
        <v>-0.5</v>
      </c>
      <c r="M411" s="36">
        <f>IF('Total de Ocorrências'!M399=0,"n.d.",'Total de Ocorrências'!M411/'Total de Ocorrências'!M399-1)</f>
        <v>0.37654320987654311</v>
      </c>
      <c r="N411" s="35">
        <f>IF('Total de Ocorrências'!N399=0,"n.d.",'Total de Ocorrências'!N411/'Total de Ocorrências'!N399-1)</f>
        <v>0.32989690721649478</v>
      </c>
      <c r="O411" s="35">
        <f>IF('Total de Ocorrências'!O399=0,"n.d.",'Total de Ocorrências'!O411/'Total de Ocorrências'!O399-1)</f>
        <v>-7.6923076923076872E-2</v>
      </c>
      <c r="P411" s="35">
        <f>IF('Total de Ocorrências'!P399=0,"n.d.",'Total de Ocorrências'!P411/'Total de Ocorrências'!P399-1)</f>
        <v>0.16666666666666674</v>
      </c>
      <c r="Q411" s="35">
        <f>IF('Total de Ocorrências'!Q399=0,"n.d.",'Total de Ocorrências'!Q411/'Total de Ocorrências'!Q399-1)</f>
        <v>0.23703703703703694</v>
      </c>
      <c r="R411" s="37">
        <f>IF('Total de Ocorrências'!R399=0,"n.d.",'Total de Ocorrências'!R411/'Total de Ocorrências'!R399-1)</f>
        <v>0.39622641509433953</v>
      </c>
      <c r="S411" s="35" t="str">
        <f>IF('Total de Ocorrências'!S399=0,"n.d.",'Total de Ocorrências'!S411/'Total de Ocorrências'!S399-1)</f>
        <v>n.d.</v>
      </c>
      <c r="T411" s="37" t="str">
        <f>IF('Total de Ocorrências'!T399=0,"n.d.",'Total de Ocorrências'!T411/'Total de Ocorrências'!T399-1)</f>
        <v>n.d.</v>
      </c>
    </row>
    <row r="412" spans="1:20" x14ac:dyDescent="0.3">
      <c r="A412" s="30">
        <v>45597</v>
      </c>
      <c r="B412" s="34">
        <f>IF('Total de Ocorrências'!B400=0,"n.d.",'Total de Ocorrências'!B412/'Total de Ocorrências'!B400-1)</f>
        <v>0.56000000000000005</v>
      </c>
      <c r="C412" s="35">
        <f>IF('Total de Ocorrências'!C400=0,"n.d.",'Total de Ocorrências'!C412/'Total de Ocorrências'!C400-1)</f>
        <v>0.5</v>
      </c>
      <c r="D412" s="35">
        <f>IF('Total de Ocorrências'!D400=0,"n.d.",'Total de Ocorrências'!D412/'Total de Ocorrências'!D400-1)</f>
        <v>1.875</v>
      </c>
      <c r="E412" s="36">
        <f>IF('Total de Ocorrências'!E400=0,"n.d.",'Total de Ocorrências'!E412/'Total de Ocorrências'!E400-1)</f>
        <v>0.82051282051282048</v>
      </c>
      <c r="F412" s="35">
        <f>IF('Total de Ocorrências'!F400=0,"n.d.",'Total de Ocorrências'!F412/'Total de Ocorrências'!F400-1)</f>
        <v>0</v>
      </c>
      <c r="G412" s="35">
        <f>IF('Total de Ocorrências'!G400=0,"n.d.",'Total de Ocorrências'!G412/'Total de Ocorrências'!G400-1)</f>
        <v>-0.3529411764705882</v>
      </c>
      <c r="H412" s="35">
        <f>IF('Total de Ocorrências'!H400=0,"n.d.",'Total de Ocorrências'!H412/'Total de Ocorrências'!H400-1)</f>
        <v>4.5</v>
      </c>
      <c r="I412" s="35">
        <f>IF('Total de Ocorrências'!I400=0,"n.d.",'Total de Ocorrências'!I412/'Total de Ocorrências'!I400-1)</f>
        <v>4.2857142857142927E-2</v>
      </c>
      <c r="J412" s="34">
        <f>IF('Total de Ocorrências'!J400=0,"n.d.",'Total de Ocorrências'!J412/'Total de Ocorrências'!J400-1)</f>
        <v>2.1897810218978186E-2</v>
      </c>
      <c r="K412" s="35">
        <f>IF('Total de Ocorrências'!K400=0,"n.d.",'Total de Ocorrências'!K412/'Total de Ocorrências'!K400-1)</f>
        <v>0.63636363636363646</v>
      </c>
      <c r="L412" s="35">
        <f>IF('Total de Ocorrências'!L400=0,"n.d.",'Total de Ocorrências'!L412/'Total de Ocorrências'!L400-1)</f>
        <v>-0.375</v>
      </c>
      <c r="M412" s="36">
        <f>IF('Total de Ocorrências'!M400=0,"n.d.",'Total de Ocorrências'!M412/'Total de Ocorrências'!M400-1)</f>
        <v>6.2857142857142945E-2</v>
      </c>
      <c r="N412" s="35">
        <f>IF('Total de Ocorrências'!N400=0,"n.d.",'Total de Ocorrências'!N412/'Total de Ocorrências'!N400-1)</f>
        <v>0.60824742268041243</v>
      </c>
      <c r="O412" s="35">
        <f>IF('Total de Ocorrências'!O400=0,"n.d.",'Total de Ocorrências'!O412/'Total de Ocorrências'!O400-1)</f>
        <v>0.88888888888888884</v>
      </c>
      <c r="P412" s="35">
        <f>IF('Total de Ocorrências'!P400=0,"n.d.",'Total de Ocorrências'!P412/'Total de Ocorrências'!P400-1)</f>
        <v>0.15384615384615374</v>
      </c>
      <c r="Q412" s="35">
        <f>IF('Total de Ocorrências'!Q400=0,"n.d.",'Total de Ocorrências'!Q412/'Total de Ocorrências'!Q400-1)</f>
        <v>0.6015625</v>
      </c>
      <c r="R412" s="37">
        <f>IF('Total de Ocorrências'!R400=0,"n.d.",'Total de Ocorrências'!R412/'Total de Ocorrências'!R400-1)</f>
        <v>0.13698630136986312</v>
      </c>
      <c r="S412" s="35" t="str">
        <f>IF('Total de Ocorrências'!S400=0,"n.d.",'Total de Ocorrências'!S412/'Total de Ocorrências'!S400-1)</f>
        <v>n.d.</v>
      </c>
      <c r="T412" s="37" t="str">
        <f>IF('Total de Ocorrências'!T400=0,"n.d.",'Total de Ocorrências'!T412/'Total de Ocorrências'!T400-1)</f>
        <v>n.d.</v>
      </c>
    </row>
    <row r="413" spans="1:20" ht="15" thickBot="1" x14ac:dyDescent="0.35">
      <c r="A413" s="31">
        <v>45627</v>
      </c>
      <c r="B413" s="38">
        <f>IF('Total de Ocorrências'!B401=0,"n.d.",'Total de Ocorrências'!B413/'Total de Ocorrências'!B401-1)</f>
        <v>0.20833333333333326</v>
      </c>
      <c r="C413" s="39">
        <f>IF('Total de Ocorrências'!C401=0,"n.d.",'Total de Ocorrências'!C413/'Total de Ocorrências'!C401-1)</f>
        <v>0.22222222222222232</v>
      </c>
      <c r="D413" s="39">
        <f>IF('Total de Ocorrências'!D401=0,"n.d.",'Total de Ocorrências'!D413/'Total de Ocorrências'!D401-1)</f>
        <v>-0.26666666666666672</v>
      </c>
      <c r="E413" s="40">
        <f>IF('Total de Ocorrências'!E401=0,"n.d.",'Total de Ocorrências'!E413/'Total de Ocorrências'!E401-1)</f>
        <v>6.25E-2</v>
      </c>
      <c r="F413" s="39">
        <f>IF('Total de Ocorrências'!F401=0,"n.d.",'Total de Ocorrências'!F413/'Total de Ocorrências'!F401-1)</f>
        <v>0.23404255319148937</v>
      </c>
      <c r="G413" s="39">
        <f>IF('Total de Ocorrências'!G401=0,"n.d.",'Total de Ocorrências'!G413/'Total de Ocorrências'!G401-1)</f>
        <v>0.14285714285714279</v>
      </c>
      <c r="H413" s="39">
        <f>IF('Total de Ocorrências'!H401=0,"n.d.",'Total de Ocorrências'!H413/'Total de Ocorrências'!H401-1)</f>
        <v>4</v>
      </c>
      <c r="I413" s="39">
        <f>IF('Total de Ocorrências'!I401=0,"n.d.",'Total de Ocorrências'!I413/'Total de Ocorrências'!I401-1)</f>
        <v>0.42105263157894735</v>
      </c>
      <c r="J413" s="38">
        <f>IF('Total de Ocorrências'!J401=0,"n.d.",'Total de Ocorrências'!J413/'Total de Ocorrências'!J401-1)</f>
        <v>1.0694444444444446</v>
      </c>
      <c r="K413" s="39">
        <f>IF('Total de Ocorrências'!K401=0,"n.d.",'Total de Ocorrências'!K413/'Total de Ocorrências'!K401-1)</f>
        <v>3.7037037037036979E-2</v>
      </c>
      <c r="L413" s="39">
        <f>IF('Total de Ocorrências'!L401=0,"n.d.",'Total de Ocorrências'!L413/'Total de Ocorrências'!L401-1)</f>
        <v>2.6666666666666665</v>
      </c>
      <c r="M413" s="40">
        <f>IF('Total de Ocorrências'!M401=0,"n.d.",'Total de Ocorrências'!M413/'Total de Ocorrências'!M401-1)</f>
        <v>0.84313725490196068</v>
      </c>
      <c r="N413" s="39">
        <f>IF('Total de Ocorrências'!N401=0,"n.d.",'Total de Ocorrências'!N413/'Total de Ocorrências'!N401-1)</f>
        <v>0.57831325301204828</v>
      </c>
      <c r="O413" s="39">
        <f>IF('Total de Ocorrências'!O401=0,"n.d.",'Total de Ocorrências'!O413/'Total de Ocorrências'!O401-1)</f>
        <v>0.30000000000000004</v>
      </c>
      <c r="P413" s="39">
        <f>IF('Total de Ocorrências'!P401=0,"n.d.",'Total de Ocorrências'!P413/'Total de Ocorrências'!P401-1)</f>
        <v>2.6666666666666665</v>
      </c>
      <c r="Q413" s="39">
        <f>IF('Total de Ocorrências'!Q401=0,"n.d.",'Total de Ocorrências'!Q413/'Total de Ocorrências'!Q401-1)</f>
        <v>0.58490566037735858</v>
      </c>
      <c r="R413" s="41">
        <f>IF('Total de Ocorrências'!R401=0,"n.d.",'Total de Ocorrências'!R413/'Total de Ocorrências'!R401-1)</f>
        <v>-2.9411764705882359E-2</v>
      </c>
      <c r="S413" s="39" t="str">
        <f>IF('Total de Ocorrências'!S401=0,"n.d.",'Total de Ocorrências'!S413/'Total de Ocorrências'!S401-1)</f>
        <v>n.d.</v>
      </c>
      <c r="T413" s="41" t="str">
        <f>IF('Total de Ocorrências'!T401=0,"n.d.",'Total de Ocorrências'!T413/'Total de Ocorrências'!T401-1)</f>
        <v>n.d.</v>
      </c>
    </row>
    <row r="414" spans="1:20" x14ac:dyDescent="0.3">
      <c r="A414" s="29">
        <v>45658</v>
      </c>
      <c r="B414" s="34">
        <f>IF('Total de Ocorrências'!B402=0,"n.d.",'Total de Ocorrências'!B414/'Total de Ocorrências'!B402-1)</f>
        <v>-0.18421052631578949</v>
      </c>
      <c r="C414" s="35">
        <f>IF('Total de Ocorrências'!C402=0,"n.d.",'Total de Ocorrências'!C414/'Total de Ocorrências'!C402-1)</f>
        <v>-0.1875</v>
      </c>
      <c r="D414" s="35">
        <f>IF('Total de Ocorrências'!D402=0,"n.d.",'Total de Ocorrências'!D414/'Total de Ocorrências'!D402-1)</f>
        <v>-0.26666666666666672</v>
      </c>
      <c r="E414" s="35">
        <f>IF('Total de Ocorrências'!E402=0,"n.d.",'Total de Ocorrências'!E414/'Total de Ocorrências'!E402-1)</f>
        <v>-0.20289855072463769</v>
      </c>
      <c r="F414" s="42">
        <f>IF('Total de Ocorrências'!F402=0,"n.d.",'Total de Ocorrências'!F414/'Total de Ocorrências'!F402-1)</f>
        <v>0.42424242424242431</v>
      </c>
      <c r="G414" s="43">
        <f>IF('Total de Ocorrências'!G402=0,"n.d.",'Total de Ocorrências'!G414/'Total de Ocorrências'!G402-1)</f>
        <v>-0.33333333333333337</v>
      </c>
      <c r="H414" s="43" t="str">
        <f>IF('Total de Ocorrências'!H402=0,"n.d.",'Total de Ocorrências'!H414/'Total de Ocorrências'!H402-1)</f>
        <v>n.d.</v>
      </c>
      <c r="I414" s="44">
        <f>IF('Total de Ocorrências'!I402=0,"n.d.",'Total de Ocorrências'!I414/'Total de Ocorrências'!I402-1)</f>
        <v>0.33333333333333326</v>
      </c>
      <c r="J414" s="42">
        <f>IF('Total de Ocorrências'!J402=0,"n.d.",'Total de Ocorrências'!J414/'Total de Ocorrências'!J402-1)</f>
        <v>0.30303030303030298</v>
      </c>
      <c r="K414" s="43">
        <f>IF('Total de Ocorrências'!K402=0,"n.d.",'Total de Ocorrências'!K414/'Total de Ocorrências'!K402-1)</f>
        <v>-0.1875</v>
      </c>
      <c r="L414" s="43">
        <f>IF('Total de Ocorrências'!L402=0,"n.d.",'Total de Ocorrências'!L414/'Total de Ocorrências'!L402-1)</f>
        <v>-0.61111111111111116</v>
      </c>
      <c r="M414" s="44">
        <f>IF('Total de Ocorrências'!M402=0,"n.d.",'Total de Ocorrências'!M414/'Total de Ocorrências'!M402-1)</f>
        <v>8.7248322147650992E-2</v>
      </c>
      <c r="N414" s="42">
        <f>IF('Total de Ocorrências'!N402=0,"n.d.",'Total de Ocorrências'!N414/'Total de Ocorrências'!N402-1)</f>
        <v>0.46511627906976738</v>
      </c>
      <c r="O414" s="43">
        <f>IF('Total de Ocorrências'!O402=0,"n.d.",'Total de Ocorrências'!O414/'Total de Ocorrências'!O402-1)</f>
        <v>-0.2592592592592593</v>
      </c>
      <c r="P414" s="43">
        <f>IF('Total de Ocorrências'!P402=0,"n.d.",'Total de Ocorrências'!P414/'Total de Ocorrências'!P402-1)</f>
        <v>-0.70588235294117641</v>
      </c>
      <c r="Q414" s="44">
        <f>IF('Total de Ocorrências'!Q402=0,"n.d.",'Total de Ocorrências'!Q414/'Total de Ocorrências'!Q402-1)</f>
        <v>0.16153846153846163</v>
      </c>
      <c r="R414" s="45">
        <f>IF('Total de Ocorrências'!R402=0,"n.d.",'Total de Ocorrências'!R414/'Total de Ocorrências'!R402-1)</f>
        <v>0.60606060606060597</v>
      </c>
      <c r="S414" s="45" t="str">
        <f>IF('Total de Ocorrências'!S402=0,"n.d.",'Total de Ocorrências'!S414/'Total de Ocorrências'!S402-1)</f>
        <v>n.d.</v>
      </c>
      <c r="T414" s="45" t="str">
        <f>IF('Total de Ocorrências'!T402=0,"n.d.",'Total de Ocorrências'!T414/'Total de Ocorrências'!T402-1)</f>
        <v>n.d.</v>
      </c>
    </row>
    <row r="415" spans="1:20" x14ac:dyDescent="0.3">
      <c r="A415" s="30">
        <v>45689</v>
      </c>
      <c r="B415" s="34">
        <f>IF('Total de Ocorrências'!B403=0,"n.d.",'Total de Ocorrências'!B415/'Total de Ocorrências'!B403-1)</f>
        <v>-0.31818181818181823</v>
      </c>
      <c r="C415" s="35">
        <f>IF('Total de Ocorrências'!C403=0,"n.d.",'Total de Ocorrências'!C415/'Total de Ocorrências'!C403-1)</f>
        <v>0</v>
      </c>
      <c r="D415" s="35">
        <f>IF('Total de Ocorrências'!D403=0,"n.d.",'Total de Ocorrências'!D415/'Total de Ocorrências'!D403-1)</f>
        <v>-0.4</v>
      </c>
      <c r="E415" s="35">
        <f>IF('Total de Ocorrências'!E403=0,"n.d.",'Total de Ocorrências'!E415/'Total de Ocorrências'!E403-1)</f>
        <v>-0.25</v>
      </c>
      <c r="F415" s="34">
        <f>IF('Total de Ocorrências'!F403=0,"n.d.",'Total de Ocorrências'!F415/'Total de Ocorrências'!F403-1)</f>
        <v>0.21999999999999997</v>
      </c>
      <c r="G415" s="35">
        <f>IF('Total de Ocorrências'!G403=0,"n.d.",'Total de Ocorrências'!G415/'Total de Ocorrências'!G403-1)</f>
        <v>0</v>
      </c>
      <c r="H415" s="35" t="str">
        <f>IF('Total de Ocorrências'!H403=0,"n.d.",'Total de Ocorrências'!H415/'Total de Ocorrências'!H403-1)</f>
        <v>n.d.</v>
      </c>
      <c r="I415" s="36">
        <f>IF('Total de Ocorrências'!I403=0,"n.d.",'Total de Ocorrências'!I415/'Total de Ocorrências'!I403-1)</f>
        <v>0.33898305084745761</v>
      </c>
      <c r="J415" s="34">
        <f>IF('Total de Ocorrências'!J403=0,"n.d.",'Total de Ocorrências'!J415/'Total de Ocorrências'!J403-1)</f>
        <v>-0.2710280373831776</v>
      </c>
      <c r="K415" s="35">
        <f>IF('Total de Ocorrências'!K403=0,"n.d.",'Total de Ocorrências'!K415/'Total de Ocorrências'!K403-1)</f>
        <v>-0.34146341463414631</v>
      </c>
      <c r="L415" s="35">
        <f>IF('Total de Ocorrências'!L403=0,"n.d.",'Total de Ocorrências'!L415/'Total de Ocorrências'!L403-1)</f>
        <v>-0.19047619047619047</v>
      </c>
      <c r="M415" s="36">
        <f>IF('Total de Ocorrências'!M403=0,"n.d.",'Total de Ocorrências'!M415/'Total de Ocorrências'!M403-1)</f>
        <v>-0.27810650887573962</v>
      </c>
      <c r="N415" s="34">
        <f>IF('Total de Ocorrências'!N403=0,"n.d.",'Total de Ocorrências'!N415/'Total de Ocorrências'!N403-1)</f>
        <v>-0.4042553191489362</v>
      </c>
      <c r="O415" s="35">
        <f>IF('Total de Ocorrências'!O403=0,"n.d.",'Total de Ocorrências'!O415/'Total de Ocorrências'!O403-1)</f>
        <v>-0.38888888888888884</v>
      </c>
      <c r="P415" s="35">
        <f>IF('Total de Ocorrências'!P403=0,"n.d.",'Total de Ocorrências'!P415/'Total de Ocorrências'!P403-1)</f>
        <v>-0.31578947368421051</v>
      </c>
      <c r="Q415" s="36">
        <f>IF('Total de Ocorrências'!Q403=0,"n.d.",'Total de Ocorrências'!Q415/'Total de Ocorrências'!Q403-1)</f>
        <v>-0.38926174496644295</v>
      </c>
      <c r="R415" s="37">
        <f>IF('Total de Ocorrências'!R403=0,"n.d.",'Total de Ocorrências'!R415/'Total de Ocorrências'!R403-1)</f>
        <v>0.59615384615384626</v>
      </c>
      <c r="S415" s="37" t="str">
        <f>IF('Total de Ocorrências'!S403=0,"n.d.",'Total de Ocorrências'!S415/'Total de Ocorrências'!S403-1)</f>
        <v>n.d.</v>
      </c>
      <c r="T415" s="37" t="str">
        <f>IF('Total de Ocorrências'!T403=0,"n.d.",'Total de Ocorrências'!T415/'Total de Ocorrências'!T403-1)</f>
        <v>n.d.</v>
      </c>
    </row>
    <row r="416" spans="1:20" x14ac:dyDescent="0.3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35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A415" sqref="A415"/>
    </sheetView>
  </sheetViews>
  <sheetFormatPr defaultColWidth="9.109375" defaultRowHeight="14.4" x14ac:dyDescent="0.3"/>
  <cols>
    <col min="1" max="1" width="18.8867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100" t="s">
        <v>17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35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35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35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35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35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35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35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35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35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35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35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35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35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35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35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35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35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35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35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35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35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35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35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35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35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35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35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35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35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35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35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35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">
      <c r="A411" s="30">
        <v>45566</v>
      </c>
      <c r="B411" s="34">
        <f>IF('Acumulado Anual'!B399=0,"n.d.",'Acumulado Anual'!B411/'Acumulado Anual'!B399-1)</f>
        <v>2.6156941649899457E-2</v>
      </c>
      <c r="C411" s="35">
        <f>IF('Acumulado Anual'!C399=0,"n.d.",'Acumulado Anual'!C411/'Acumulado Anual'!C399-1)</f>
        <v>-0.21759259259259256</v>
      </c>
      <c r="D411" s="35">
        <f>IF('Acumulado Anual'!D399=0,"n.d.",'Acumulado Anual'!D411/'Acumulado Anual'!D399-1)</f>
        <v>-0.19125683060109289</v>
      </c>
      <c r="E411" s="36">
        <f>IF('Acumulado Anual'!E399=0,"n.d.",'Acumulado Anual'!E411/'Acumulado Anual'!E399-1)</f>
        <v>-7.7008928571428603E-2</v>
      </c>
      <c r="F411" s="35">
        <f>IF('Acumulado Anual'!F399=0,"n.d.",'Acumulado Anual'!F411/'Acumulado Anual'!F399-1)</f>
        <v>0.17266187050359716</v>
      </c>
      <c r="G411" s="35">
        <f>IF('Acumulado Anual'!G399=0,"n.d.",'Acumulado Anual'!G411/'Acumulado Anual'!G399-1)</f>
        <v>-0.2142857142857143</v>
      </c>
      <c r="H411" s="35">
        <f>IF('Acumulado Anual'!H399=0,"n.d.",'Acumulado Anual'!H411/'Acumulado Anual'!H399-1)</f>
        <v>-0.33333333333333337</v>
      </c>
      <c r="I411" s="35">
        <f>IF('Acumulado Anual'!I399=0,"n.d.",'Acumulado Anual'!I411/'Acumulado Anual'!I399-1)</f>
        <v>4.3333333333333224E-2</v>
      </c>
      <c r="J411" s="34">
        <f>IF('Acumulado Anual'!J399=0,"n.d.",'Acumulado Anual'!J411/'Acumulado Anual'!J399-1)</f>
        <v>0.89999999999999991</v>
      </c>
      <c r="K411" s="35">
        <f>IF('Acumulado Anual'!K399=0,"n.d.",'Acumulado Anual'!K411/'Acumulado Anual'!K399-1)</f>
        <v>0.24822695035460995</v>
      </c>
      <c r="L411" s="35">
        <f>IF('Acumulado Anual'!L399=0,"n.d.",'Acumulado Anual'!L411/'Acumulado Anual'!L399-1)</f>
        <v>0.3793103448275863</v>
      </c>
      <c r="M411" s="36">
        <f>IF('Acumulado Anual'!M399=0,"n.d.",'Acumulado Anual'!M411/'Acumulado Anual'!M399-1)</f>
        <v>0.6835106382978724</v>
      </c>
      <c r="N411" s="35">
        <f>IF('Acumulado Anual'!N399=0,"n.d.",'Acumulado Anual'!N411/'Acumulado Anual'!N399-1)</f>
        <v>0.9521276595744681</v>
      </c>
      <c r="O411" s="35">
        <f>IF('Acumulado Anual'!O399=0,"n.d.",'Acumulado Anual'!O411/'Acumulado Anual'!O399-1)</f>
        <v>0.24894514767932496</v>
      </c>
      <c r="P411" s="35">
        <f>IF('Acumulado Anual'!P399=0,"n.d.",'Acumulado Anual'!P411/'Acumulado Anual'!P399-1)</f>
        <v>0.45192307692307687</v>
      </c>
      <c r="Q411" s="35">
        <f>IF('Acumulado Anual'!Q399=0,"n.d.",'Acumulado Anual'!Q411/'Acumulado Anual'!Q399-1)</f>
        <v>0.7104972375690608</v>
      </c>
      <c r="R411" s="37">
        <f>IF('Acumulado Anual'!R399=0,"n.d.",'Acumulado Anual'!R411/'Acumulado Anual'!R399-1)</f>
        <v>0.18932874354561102</v>
      </c>
      <c r="S411" s="35" t="str">
        <f>IF('Acumulado Anual'!S399=0,"n.d.",'Acumulado Anual'!S411/'Acumulado Anual'!S399-1)</f>
        <v>n.d.</v>
      </c>
      <c r="T411" s="37" t="str">
        <f>IF('Acumulado Anual'!T399=0,"n.d.",'Acumulado Anual'!T411/'Acumulado Anual'!T399-1)</f>
        <v>n.d.</v>
      </c>
    </row>
    <row r="412" spans="1:20" x14ac:dyDescent="0.3">
      <c r="A412" s="30">
        <v>45597</v>
      </c>
      <c r="B412" s="34">
        <f>IF('Acumulado Anual'!B400=0,"n.d.",'Acumulado Anual'!B412/'Acumulado Anual'!B400-1)</f>
        <v>5.1724137931034475E-2</v>
      </c>
      <c r="C412" s="35">
        <f>IF('Acumulado Anual'!C400=0,"n.d.",'Acumulado Anual'!C412/'Acumulado Anual'!C400-1)</f>
        <v>-0.19819819819819817</v>
      </c>
      <c r="D412" s="35">
        <f>IF('Acumulado Anual'!D400=0,"n.d.",'Acumulado Anual'!D412/'Acumulado Anual'!D400-1)</f>
        <v>-0.10471204188481675</v>
      </c>
      <c r="E412" s="36">
        <f>IF('Acumulado Anual'!E400=0,"n.d.",'Acumulado Anual'!E412/'Acumulado Anual'!E400-1)</f>
        <v>-3.9572192513368964E-2</v>
      </c>
      <c r="F412" s="35">
        <f>IF('Acumulado Anual'!F400=0,"n.d.",'Acumulado Anual'!F412/'Acumulado Anual'!F400-1)</f>
        <v>0.15384615384615374</v>
      </c>
      <c r="G412" s="35">
        <f>IF('Acumulado Anual'!G400=0,"n.d.",'Acumulado Anual'!G412/'Acumulado Anual'!G400-1)</f>
        <v>-0.23076923076923073</v>
      </c>
      <c r="H412" s="35">
        <f>IF('Acumulado Anual'!H400=0,"n.d.",'Acumulado Anual'!H412/'Acumulado Anual'!H400-1)</f>
        <v>-0.16949152542372881</v>
      </c>
      <c r="I412" s="35">
        <f>IF('Acumulado Anual'!I400=0,"n.d.",'Acumulado Anual'!I412/'Acumulado Anual'!I400-1)</f>
        <v>4.3283582089552297E-2</v>
      </c>
      <c r="J412" s="34">
        <f>IF('Acumulado Anual'!J400=0,"n.d.",'Acumulado Anual'!J412/'Acumulado Anual'!J400-1)</f>
        <v>0.76124567474048432</v>
      </c>
      <c r="K412" s="35">
        <f>IF('Acumulado Anual'!K400=0,"n.d.",'Acumulado Anual'!K412/'Acumulado Anual'!K400-1)</f>
        <v>0.27631578947368429</v>
      </c>
      <c r="L412" s="35">
        <f>IF('Acumulado Anual'!L400=0,"n.d.",'Acumulado Anual'!L412/'Acumulado Anual'!L400-1)</f>
        <v>0.28787878787878785</v>
      </c>
      <c r="M412" s="36">
        <f>IF('Acumulado Anual'!M400=0,"n.d.",'Acumulado Anual'!M412/'Acumulado Anual'!M400-1)</f>
        <v>0.60015349194167311</v>
      </c>
      <c r="N412" s="35">
        <f>IF('Acumulado Anual'!N400=0,"n.d.",'Acumulado Anual'!N412/'Acumulado Anual'!N400-1)</f>
        <v>0.90166414523449312</v>
      </c>
      <c r="O412" s="35">
        <f>IF('Acumulado Anual'!O400=0,"n.d.",'Acumulado Anual'!O412/'Acumulado Anual'!O400-1)</f>
        <v>0.29411764705882359</v>
      </c>
      <c r="P412" s="35">
        <f>IF('Acumulado Anual'!P400=0,"n.d.",'Acumulado Anual'!P412/'Acumulado Anual'!P400-1)</f>
        <v>0.41880341880341887</v>
      </c>
      <c r="Q412" s="35">
        <f>IF('Acumulado Anual'!Q400=0,"n.d.",'Acumulado Anual'!Q412/'Acumulado Anual'!Q400-1)</f>
        <v>0.69699903194578905</v>
      </c>
      <c r="R412" s="37">
        <f>IF('Acumulado Anual'!R400=0,"n.d.",'Acumulado Anual'!R412/'Acumulado Anual'!R400-1)</f>
        <v>0.1834862385321101</v>
      </c>
      <c r="S412" s="35" t="str">
        <f>IF('Acumulado Anual'!S400=0,"n.d.",'Acumulado Anual'!S412/'Acumulado Anual'!S400-1)</f>
        <v>n.d.</v>
      </c>
      <c r="T412" s="37" t="str">
        <f>IF('Acumulado Anual'!T400=0,"n.d.",'Acumulado Anual'!T412/'Acumulado Anual'!T400-1)</f>
        <v>n.d.</v>
      </c>
    </row>
    <row r="413" spans="1:20" ht="15" thickBot="1" x14ac:dyDescent="0.35">
      <c r="A413" s="31">
        <v>45627</v>
      </c>
      <c r="B413" s="38">
        <f>IF('Acumulado Anual'!B401=0,"n.d.",'Acumulado Anual'!B413/'Acumulado Anual'!B401-1)</f>
        <v>5.8608058608058622E-2</v>
      </c>
      <c r="C413" s="39">
        <f>IF('Acumulado Anual'!C401=0,"n.d.",'Acumulado Anual'!C413/'Acumulado Anual'!C401-1)</f>
        <v>-0.18181818181818177</v>
      </c>
      <c r="D413" s="39">
        <f>IF('Acumulado Anual'!D401=0,"n.d.",'Acumulado Anual'!D413/'Acumulado Anual'!D401-1)</f>
        <v>-0.11650485436893199</v>
      </c>
      <c r="E413" s="40">
        <f>IF('Acumulado Anual'!E401=0,"n.d.",'Acumulado Anual'!E413/'Acumulado Anual'!E401-1)</f>
        <v>-3.4587995930823956E-2</v>
      </c>
      <c r="F413" s="39">
        <f>IF('Acumulado Anual'!F401=0,"n.d.",'Acumulado Anual'!F413/'Acumulado Anual'!F401-1)</f>
        <v>0.16116504854368929</v>
      </c>
      <c r="G413" s="39">
        <f>IF('Acumulado Anual'!G401=0,"n.d.",'Acumulado Anual'!G413/'Acumulado Anual'!G401-1)</f>
        <v>-0.21333333333333337</v>
      </c>
      <c r="H413" s="39">
        <f>IF('Acumulado Anual'!H401=0,"n.d.",'Acumulado Anual'!H413/'Acumulado Anual'!H401-1)</f>
        <v>3.2258064516129004E-2</v>
      </c>
      <c r="I413" s="39">
        <f>IF('Acumulado Anual'!I401=0,"n.d.",'Acumulado Anual'!I413/'Acumulado Anual'!I401-1)</f>
        <v>7.2902338376891418E-2</v>
      </c>
      <c r="J413" s="38">
        <f>IF('Acumulado Anual'!J401=0,"n.d.",'Acumulado Anual'!J413/'Acumulado Anual'!J401-1)</f>
        <v>0.78487752928647492</v>
      </c>
      <c r="K413" s="39">
        <f>IF('Acumulado Anual'!K401=0,"n.d.",'Acumulado Anual'!K413/'Acumulado Anual'!K401-1)</f>
        <v>0.25679758308157097</v>
      </c>
      <c r="L413" s="39">
        <f>IF('Acumulado Anual'!L401=0,"n.d.",'Acumulado Anual'!L413/'Acumulado Anual'!L401-1)</f>
        <v>0.34074074074074079</v>
      </c>
      <c r="M413" s="40">
        <f>IF('Acumulado Anual'!M401=0,"n.d.",'Acumulado Anual'!M413/'Acumulado Anual'!M401-1)</f>
        <v>0.61779359430604974</v>
      </c>
      <c r="N413" s="39">
        <f>IF('Acumulado Anual'!N401=0,"n.d.",'Acumulado Anual'!N413/'Acumulado Anual'!N401-1)</f>
        <v>0.86559139784946226</v>
      </c>
      <c r="O413" s="39">
        <f>IF('Acumulado Anual'!O401=0,"n.d.",'Acumulado Anual'!O413/'Acumulado Anual'!O401-1)</f>
        <v>0.29454545454545444</v>
      </c>
      <c r="P413" s="39">
        <f>IF('Acumulado Anual'!P401=0,"n.d.",'Acumulado Anual'!P413/'Acumulado Anual'!P401-1)</f>
        <v>0.47500000000000009</v>
      </c>
      <c r="Q413" s="39">
        <f>IF('Acumulado Anual'!Q401=0,"n.d.",'Acumulado Anual'!Q413/'Acumulado Anual'!Q401-1)</f>
        <v>0.68656716417910446</v>
      </c>
      <c r="R413" s="41">
        <f>IF('Acumulado Anual'!R401=0,"n.d.",'Acumulado Anual'!R413/'Acumulado Anual'!R401-1)</f>
        <v>0.16343490304709141</v>
      </c>
      <c r="S413" s="39" t="str">
        <f>IF('Acumulado Anual'!S401=0,"n.d.",'Acumulado Anual'!S413/'Acumulado Anual'!S401-1)</f>
        <v>n.d.</v>
      </c>
      <c r="T413" s="41" t="str">
        <f>IF('Acumulado Anual'!T401=0,"n.d.",'Acumulado Anual'!T413/'Acumulado Anual'!T401-1)</f>
        <v>n.d.</v>
      </c>
    </row>
    <row r="414" spans="1:20" x14ac:dyDescent="0.3">
      <c r="A414" s="29">
        <v>45658</v>
      </c>
      <c r="B414" s="34">
        <f>IF('Acumulado Anual'!B402=0,"n.d.",'Acumulado Anual'!B414/'Acumulado Anual'!B402-1)</f>
        <v>-0.18421052631578949</v>
      </c>
      <c r="C414" s="35">
        <f>IF('Acumulado Anual'!C402=0,"n.d.",'Acumulado Anual'!C414/'Acumulado Anual'!C402-1)</f>
        <v>-0.1875</v>
      </c>
      <c r="D414" s="35">
        <f>IF('Acumulado Anual'!D402=0,"n.d.",'Acumulado Anual'!D414/'Acumulado Anual'!D402-1)</f>
        <v>-0.26666666666666672</v>
      </c>
      <c r="E414" s="35">
        <f>IF('Acumulado Anual'!E402=0,"n.d.",'Acumulado Anual'!E414/'Acumulado Anual'!E402-1)</f>
        <v>-0.20289855072463769</v>
      </c>
      <c r="F414" s="42">
        <f>IF('Acumulado Anual'!F402=0,"n.d.",'Acumulado Anual'!F414/'Acumulado Anual'!F402-1)</f>
        <v>0.42424242424242431</v>
      </c>
      <c r="G414" s="43">
        <f>IF('Acumulado Anual'!G402=0,"n.d.",'Acumulado Anual'!G414/'Acumulado Anual'!G402-1)</f>
        <v>-0.33333333333333337</v>
      </c>
      <c r="H414" s="43" t="str">
        <f>IF('Acumulado Anual'!H402=0,"n.d.",'Acumulado Anual'!H414/'Acumulado Anual'!H402-1)</f>
        <v>n.d.</v>
      </c>
      <c r="I414" s="44">
        <f>IF('Acumulado Anual'!I402=0,"n.d.",'Acumulado Anual'!I414/'Acumulado Anual'!I402-1)</f>
        <v>0.33333333333333326</v>
      </c>
      <c r="J414" s="42">
        <f>IF('Acumulado Anual'!J402=0,"n.d.",'Acumulado Anual'!J414/'Acumulado Anual'!J402-1)</f>
        <v>0.30303030303030298</v>
      </c>
      <c r="K414" s="43">
        <f>IF('Acumulado Anual'!K402=0,"n.d.",'Acumulado Anual'!K414/'Acumulado Anual'!K402-1)</f>
        <v>-0.1875</v>
      </c>
      <c r="L414" s="43">
        <f>IF('Acumulado Anual'!L402=0,"n.d.",'Acumulado Anual'!L414/'Acumulado Anual'!L402-1)</f>
        <v>-0.61111111111111116</v>
      </c>
      <c r="M414" s="44">
        <f>IF('Acumulado Anual'!M402=0,"n.d.",'Acumulado Anual'!M414/'Acumulado Anual'!M402-1)</f>
        <v>8.7248322147650992E-2</v>
      </c>
      <c r="N414" s="42">
        <f>IF('Acumulado Anual'!N402=0,"n.d.",'Acumulado Anual'!N414/'Acumulado Anual'!N402-1)</f>
        <v>0.46511627906976738</v>
      </c>
      <c r="O414" s="43">
        <f>IF('Acumulado Anual'!O402=0,"n.d.",'Acumulado Anual'!O414/'Acumulado Anual'!O402-1)</f>
        <v>-0.2592592592592593</v>
      </c>
      <c r="P414" s="43">
        <f>IF('Acumulado Anual'!P402=0,"n.d.",'Acumulado Anual'!P414/'Acumulado Anual'!P402-1)</f>
        <v>-0.70588235294117641</v>
      </c>
      <c r="Q414" s="44">
        <f>IF('Acumulado Anual'!Q402=0,"n.d.",'Acumulado Anual'!Q414/'Acumulado Anual'!Q402-1)</f>
        <v>0.16153846153846163</v>
      </c>
      <c r="R414" s="45">
        <f>IF('Acumulado Anual'!R402=0,"n.d.",'Acumulado Anual'!R414/'Acumulado Anual'!R402-1)</f>
        <v>0.60606060606060597</v>
      </c>
      <c r="S414" s="45" t="str">
        <f>IF('Acumulado Anual'!S402=0,"n.d.",'Acumulado Anual'!S414/'Acumulado Anual'!S402-1)</f>
        <v>n.d.</v>
      </c>
      <c r="T414" s="45" t="str">
        <f>IF('Acumulado Anual'!T402=0,"n.d.",'Acumulado Anual'!T414/'Acumulado Anual'!T402-1)</f>
        <v>n.d.</v>
      </c>
    </row>
    <row r="415" spans="1:20" x14ac:dyDescent="0.3">
      <c r="A415" s="30">
        <v>45689</v>
      </c>
      <c r="B415" s="34">
        <f>IF('Acumulado Anual'!B403=0,"n.d.",'Acumulado Anual'!B415/'Acumulado Anual'!B403-1)</f>
        <v>-0.25609756097560976</v>
      </c>
      <c r="C415" s="35">
        <f>IF('Acumulado Anual'!C403=0,"n.d.",'Acumulado Anual'!C415/'Acumulado Anual'!C403-1)</f>
        <v>-8.108108108108103E-2</v>
      </c>
      <c r="D415" s="35">
        <f>IF('Acumulado Anual'!D403=0,"n.d.",'Acumulado Anual'!D415/'Acumulado Anual'!D403-1)</f>
        <v>-0.33333333333333337</v>
      </c>
      <c r="E415" s="35">
        <f>IF('Acumulado Anual'!E403=0,"n.d.",'Acumulado Anual'!E415/'Acumulado Anual'!E403-1)</f>
        <v>-0.22818791946308725</v>
      </c>
      <c r="F415" s="34">
        <f>IF('Acumulado Anual'!F403=0,"n.d.",'Acumulado Anual'!F415/'Acumulado Anual'!F403-1)</f>
        <v>0.3012048192771084</v>
      </c>
      <c r="G415" s="35">
        <f>IF('Acumulado Anual'!G403=0,"n.d.",'Acumulado Anual'!G415/'Acumulado Anual'!G403-1)</f>
        <v>-0.16666666666666663</v>
      </c>
      <c r="H415" s="35" t="str">
        <f>IF('Acumulado Anual'!H403=0,"n.d.",'Acumulado Anual'!H415/'Acumulado Anual'!H403-1)</f>
        <v>n.d.</v>
      </c>
      <c r="I415" s="36">
        <f>IF('Acumulado Anual'!I403=0,"n.d.",'Acumulado Anual'!I415/'Acumulado Anual'!I403-1)</f>
        <v>0.33663366336633671</v>
      </c>
      <c r="J415" s="34">
        <f>IF('Acumulado Anual'!J403=0,"n.d.",'Acumulado Anual'!J415/'Acumulado Anual'!J403-1)</f>
        <v>4.8543689320388328E-3</v>
      </c>
      <c r="K415" s="35">
        <f>IF('Acumulado Anual'!K403=0,"n.d.",'Acumulado Anual'!K415/'Acumulado Anual'!K403-1)</f>
        <v>-0.27397260273972601</v>
      </c>
      <c r="L415" s="35">
        <f>IF('Acumulado Anual'!L403=0,"n.d.",'Acumulado Anual'!L415/'Acumulado Anual'!L403-1)</f>
        <v>-0.38461538461538458</v>
      </c>
      <c r="M415" s="36">
        <f>IF('Acumulado Anual'!M403=0,"n.d.",'Acumulado Anual'!M415/'Acumulado Anual'!M403-1)</f>
        <v>-0.10691823899371067</v>
      </c>
      <c r="N415" s="34">
        <f>IF('Acumulado Anual'!N403=0,"n.d.",'Acumulado Anual'!N415/'Acumulado Anual'!N403-1)</f>
        <v>1.1111111111111072E-2</v>
      </c>
      <c r="O415" s="35">
        <f>IF('Acumulado Anual'!O403=0,"n.d.",'Acumulado Anual'!O415/'Acumulado Anual'!O403-1)</f>
        <v>-0.33333333333333337</v>
      </c>
      <c r="P415" s="35">
        <f>IF('Acumulado Anual'!P403=0,"n.d.",'Acumulado Anual'!P415/'Acumulado Anual'!P403-1)</f>
        <v>-0.5</v>
      </c>
      <c r="Q415" s="36">
        <f>IF('Acumulado Anual'!Q403=0,"n.d.",'Acumulado Anual'!Q415/'Acumulado Anual'!Q403-1)</f>
        <v>-0.13261648745519716</v>
      </c>
      <c r="R415" s="37">
        <f>IF('Acumulado Anual'!R403=0,"n.d.",'Acumulado Anual'!R415/'Acumulado Anual'!R403-1)</f>
        <v>0.60000000000000009</v>
      </c>
      <c r="S415" s="37" t="str">
        <f>IF('Acumulado Anual'!S403=0,"n.d.",'Acumulado Anual'!S415/'Acumulado Anual'!S403-1)</f>
        <v>n.d.</v>
      </c>
      <c r="T415" s="37" t="str">
        <f>IF('Acumulado Anual'!T403=0,"n.d.",'Acumulado Anual'!T415/'Acumulado Anual'!T403-1)</f>
        <v>n.d.</v>
      </c>
    </row>
    <row r="416" spans="1:20" x14ac:dyDescent="0.3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35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25"/>
  <sheetViews>
    <sheetView zoomScaleNormal="100" workbookViewId="0">
      <pane xSplit="1" ySplit="5" topLeftCell="B402" activePane="bottomRight" state="frozen"/>
      <selection activeCell="L420" sqref="L420"/>
      <selection pane="topRight" activeCell="L420" sqref="L420"/>
      <selection pane="bottomLeft" activeCell="L420" sqref="L420"/>
      <selection pane="bottomRight" activeCell="B415" sqref="B415"/>
    </sheetView>
  </sheetViews>
  <sheetFormatPr defaultColWidth="9.109375" defaultRowHeight="14.4" x14ac:dyDescent="0.3"/>
  <cols>
    <col min="1" max="1" width="19" style="1" customWidth="1"/>
    <col min="2" max="4" width="9.44140625" style="1" bestFit="1" customWidth="1"/>
    <col min="5" max="5" width="10.5546875" style="1" bestFit="1" customWidth="1"/>
    <col min="6" max="9" width="9.44140625" style="1" bestFit="1" customWidth="1"/>
    <col min="10" max="10" width="9.77734375" style="1" bestFit="1" customWidth="1"/>
    <col min="11" max="17" width="9.441406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6.5" customHeight="1" x14ac:dyDescent="0.3"/>
    <row r="2" spans="1:21" ht="15" thickBot="1" x14ac:dyDescent="0.35">
      <c r="A2" s="100" t="s">
        <v>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35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" thickBot="1" x14ac:dyDescent="0.35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35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35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35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35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35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35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35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35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35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35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35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35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35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35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35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35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35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35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35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35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35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35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35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35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35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35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35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35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35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35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35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35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">
      <c r="A411" s="30">
        <v>45566</v>
      </c>
      <c r="B411" s="34">
        <f>IF(SUM('Total de Ocorrências'!B388:B399)=0,"n.d.",SUM('Total de Ocorrências'!B400:B411)/SUM('Total de Ocorrências'!B388:B399)-1)</f>
        <v>-2.2727272727272707E-2</v>
      </c>
      <c r="C411" s="35">
        <f>IF(SUM('Total de Ocorrências'!C388:C399)=0,"n.d.",SUM('Total de Ocorrências'!C400:C411)/SUM('Total de Ocorrências'!C388:C399)-1)</f>
        <v>-0.28957528957528955</v>
      </c>
      <c r="D411" s="35">
        <f>IF(SUM('Total de Ocorrências'!D388:D399)=0,"n.d.",SUM('Total de Ocorrências'!D400:D411)/SUM('Total de Ocorrências'!D388:D399)-1)</f>
        <v>-0.19339622641509435</v>
      </c>
      <c r="E411" s="36">
        <f>IF(SUM('Total de Ocorrências'!E388:E399)=0,"n.d.",SUM('Total de Ocorrências'!E400:E411)/SUM('Total de Ocorrências'!E388:E399)-1)</f>
        <v>-0.12368168744007668</v>
      </c>
      <c r="F411" s="35">
        <f>IF(SUM('Total de Ocorrências'!F388:F399)=0,"n.d.",SUM('Total de Ocorrências'!F400:F411)/SUM('Total de Ocorrências'!F388:F399)-1)</f>
        <v>0.25965665236051505</v>
      </c>
      <c r="G411" s="35">
        <f>IF(SUM('Total de Ocorrências'!G388:G399)=0,"n.d.",SUM('Total de Ocorrências'!G400:G411)/SUM('Total de Ocorrências'!G388:G399)-1)</f>
        <v>-0.12765957446808507</v>
      </c>
      <c r="H411" s="35">
        <f>IF(SUM('Total de Ocorrências'!H388:H399)=0,"n.d.",SUM('Total de Ocorrências'!H400:H411)/SUM('Total de Ocorrências'!H388:H399)-1)</f>
        <v>-0.29508196721311475</v>
      </c>
      <c r="I411" s="35">
        <f>IF(SUM('Total de Ocorrências'!I388:I399)=0,"n.d.",SUM('Total de Ocorrências'!I400:I411)/SUM('Total de Ocorrências'!I388:I399)-1)</f>
        <v>0.1272455089820359</v>
      </c>
      <c r="J411" s="34">
        <f>IF(SUM('Total de Ocorrências'!J388:J399)=0,"n.d.",SUM('Total de Ocorrências'!J400:J411)/SUM('Total de Ocorrências'!J388:J399)-1)</f>
        <v>0.93454545454545457</v>
      </c>
      <c r="K411" s="35">
        <f>IF(SUM('Total de Ocorrências'!K388:K399)=0,"n.d.",SUM('Total de Ocorrências'!K400:K411)/SUM('Total de Ocorrências'!K388:K399)-1)</f>
        <v>0.29773462783171523</v>
      </c>
      <c r="L411" s="35">
        <f>IF(SUM('Total de Ocorrências'!L388:L399)=0,"n.d.",SUM('Total de Ocorrências'!L400:L411)/SUM('Total de Ocorrências'!L388:L399)-1)</f>
        <v>0.37692307692307692</v>
      </c>
      <c r="M411" s="36">
        <f>IF(SUM('Total de Ocorrências'!M388:M399)=0,"n.d.",SUM('Total de Ocorrências'!M400:M411)/SUM('Total de Ocorrências'!M388:M399)-1)</f>
        <v>0.72151898734177222</v>
      </c>
      <c r="N411" s="35">
        <f>IF(SUM('Total de Ocorrências'!N388:N399)=0,"n.d.",SUM('Total de Ocorrências'!N400:N411)/SUM('Total de Ocorrências'!N388:N399)-1)</f>
        <v>1.0015624999999999</v>
      </c>
      <c r="O411" s="35">
        <f>IF(SUM('Total de Ocorrências'!O388:O399)=0,"n.d.",SUM('Total de Ocorrências'!O400:O411)/SUM('Total de Ocorrências'!O388:O399)-1)</f>
        <v>0.255639097744361</v>
      </c>
      <c r="P411" s="35">
        <f>IF(SUM('Total de Ocorrências'!P388:P399)=0,"n.d.",SUM('Total de Ocorrências'!P400:P411)/SUM('Total de Ocorrências'!P388:P399)-1)</f>
        <v>0.36885245901639352</v>
      </c>
      <c r="Q411" s="35">
        <f>IF(SUM('Total de Ocorrências'!Q388:Q399)=0,"n.d.",SUM('Total de Ocorrências'!Q400:Q411)/SUM('Total de Ocorrências'!Q388:Q399)-1)</f>
        <v>0.73346303501945531</v>
      </c>
      <c r="R411" s="37">
        <f>IF(SUM('Total de Ocorrências'!R388:R399)=0,"n.d.",SUM('Total de Ocorrências'!R400:R411)/SUM('Total de Ocorrências'!R388:R399)-1)</f>
        <v>0.25490196078431371</v>
      </c>
      <c r="S411" s="35" t="str">
        <f>IF(SUM('Total de Ocorrências'!S388:S399)=0,"n.d.",SUM('Total de Ocorrências'!S400:S411)/SUM('Total de Ocorrências'!S388:S399)-1)</f>
        <v>n.d.</v>
      </c>
      <c r="T411" s="37" t="str">
        <f>IF(SUM('Total de Ocorrências'!T388:T399)=0,"n.d.",SUM('Total de Ocorrências'!T400:T411)/SUM('Total de Ocorrências'!T388:T399)-1)</f>
        <v>n.d.</v>
      </c>
    </row>
    <row r="412" spans="1:20" x14ac:dyDescent="0.3">
      <c r="A412" s="30">
        <v>45597</v>
      </c>
      <c r="B412" s="34">
        <f>IF(SUM('Total de Ocorrências'!B389:B400)=0,"n.d.",SUM('Total de Ocorrências'!B401:B412)/SUM('Total de Ocorrências'!B389:B400)-1)</f>
        <v>3.616636528028927E-2</v>
      </c>
      <c r="C412" s="35">
        <f>IF(SUM('Total de Ocorrências'!C389:C400)=0,"n.d.",SUM('Total de Ocorrências'!C401:C412)/SUM('Total de Ocorrências'!C389:C400)-1)</f>
        <v>-0.19396551724137934</v>
      </c>
      <c r="D412" s="35">
        <f>IF(SUM('Total de Ocorrências'!D389:D400)=0,"n.d.",SUM('Total de Ocorrências'!D401:D412)/SUM('Total de Ocorrências'!D389:D400)-1)</f>
        <v>-7.9207920792079167E-2</v>
      </c>
      <c r="E412" s="36">
        <f>IF(SUM('Total de Ocorrências'!E389:E400)=0,"n.d.",SUM('Total de Ocorrências'!E401:E412)/SUM('Total de Ocorrências'!E389:E400)-1)</f>
        <v>-4.1540020263424515E-2</v>
      </c>
      <c r="F412" s="35">
        <f>IF(SUM('Total de Ocorrências'!F389:F400)=0,"n.d.",SUM('Total de Ocorrências'!F401:F412)/SUM('Total de Ocorrências'!F389:F400)-1)</f>
        <v>0.17399999999999993</v>
      </c>
      <c r="G412" s="35">
        <f>IF(SUM('Total de Ocorrências'!G389:G400)=0,"n.d.",SUM('Total de Ocorrências'!G401:G412)/SUM('Total de Ocorrências'!G389:G400)-1)</f>
        <v>-0.23529411764705888</v>
      </c>
      <c r="H412" s="35">
        <f>IF(SUM('Total de Ocorrências'!H389:H400)=0,"n.d.",SUM('Total de Ocorrências'!H401:H412)/SUM('Total de Ocorrências'!H389:H400)-1)</f>
        <v>-0.11864406779661019</v>
      </c>
      <c r="I412" s="35">
        <f>IF(SUM('Total de Ocorrências'!I389:I400)=0,"n.d.",SUM('Total de Ocorrências'!I401:I412)/SUM('Total de Ocorrências'!I389:I400)-1)</f>
        <v>6.1797752808988804E-2</v>
      </c>
      <c r="J412" s="34">
        <f>IF(SUM('Total de Ocorrências'!J389:J400)=0,"n.d.",SUM('Total de Ocorrências'!J401:J412)/SUM('Total de Ocorrências'!J389:J400)-1)</f>
        <v>0.73239436619718301</v>
      </c>
      <c r="K412" s="35">
        <f>IF(SUM('Total de Ocorrências'!K389:K400)=0,"n.d.",SUM('Total de Ocorrências'!K401:K412)/SUM('Total de Ocorrências'!K389:K400)-1)</f>
        <v>0.30503144654088055</v>
      </c>
      <c r="L412" s="35">
        <f>IF(SUM('Total de Ocorrências'!L389:L400)=0,"n.d.",SUM('Total de Ocorrências'!L401:L412)/SUM('Total de Ocorrências'!L389:L400)-1)</f>
        <v>0.24460431654676262</v>
      </c>
      <c r="M412" s="36">
        <f>IF(SUM('Total de Ocorrências'!M389:M400)=0,"n.d.",SUM('Total de Ocorrências'!M401:M412)/SUM('Total de Ocorrências'!M389:M400)-1)</f>
        <v>0.58478260869565224</v>
      </c>
      <c r="N412" s="35">
        <f>IF(SUM('Total de Ocorrências'!N389:N400)=0,"n.d.",SUM('Total de Ocorrências'!N401:N412)/SUM('Total de Ocorrências'!N389:N400)-1)</f>
        <v>0.90070921985815611</v>
      </c>
      <c r="O412" s="35">
        <f>IF(SUM('Total de Ocorrências'!O389:O400)=0,"n.d.",SUM('Total de Ocorrências'!O401:O412)/SUM('Total de Ocorrências'!O389:O400)-1)</f>
        <v>0.30597014925373145</v>
      </c>
      <c r="P412" s="35">
        <f>IF(SUM('Total de Ocorrências'!P389:P400)=0,"n.d.",SUM('Total de Ocorrências'!P401:P412)/SUM('Total de Ocorrências'!P389:P400)-1)</f>
        <v>0.33070866141732291</v>
      </c>
      <c r="Q412" s="35">
        <f>IF(SUM('Total de Ocorrências'!Q389:Q400)=0,"n.d.",SUM('Total de Ocorrências'!Q401:Q412)/SUM('Total de Ocorrências'!Q389:Q400)-1)</f>
        <v>0.69</v>
      </c>
      <c r="R412" s="37">
        <f>IF(SUM('Total de Ocorrências'!R389:R400)=0,"n.d.",SUM('Total de Ocorrências'!R401:R412)/SUM('Total de Ocorrências'!R389:R400)-1)</f>
        <v>0.20285714285714285</v>
      </c>
      <c r="S412" s="35" t="str">
        <f>IF(SUM('Total de Ocorrências'!S389:S400)=0,"n.d.",SUM('Total de Ocorrências'!S401:S412)/SUM('Total de Ocorrências'!S389:S400)-1)</f>
        <v>n.d.</v>
      </c>
      <c r="T412" s="37" t="str">
        <f>IF(SUM('Total de Ocorrências'!T389:T400)=0,"n.d.",SUM('Total de Ocorrências'!T401:T412)/SUM('Total de Ocorrências'!T389:T400)-1)</f>
        <v>n.d.</v>
      </c>
    </row>
    <row r="413" spans="1:20" ht="15" thickBot="1" x14ac:dyDescent="0.35">
      <c r="A413" s="31">
        <v>45627</v>
      </c>
      <c r="B413" s="38">
        <f>IF(SUM('Total de Ocorrências'!B390:B401)=0,"n.d.",SUM('Total de Ocorrências'!B402:B413)/SUM('Total de Ocorrências'!B390:B401)-1)</f>
        <v>5.8608058608058622E-2</v>
      </c>
      <c r="C413" s="39">
        <f>IF(SUM('Total de Ocorrências'!C390:C401)=0,"n.d.",SUM('Total de Ocorrências'!C402:C413)/SUM('Total de Ocorrências'!C390:C401)-1)</f>
        <v>-0.18181818181818177</v>
      </c>
      <c r="D413" s="39">
        <f>IF(SUM('Total de Ocorrências'!D390:D401)=0,"n.d.",SUM('Total de Ocorrências'!D402:D413)/SUM('Total de Ocorrências'!D390:D401)-1)</f>
        <v>-0.11650485436893199</v>
      </c>
      <c r="E413" s="40">
        <f>IF(SUM('Total de Ocorrências'!E390:E401)=0,"n.d.",SUM('Total de Ocorrências'!E402:E413)/SUM('Total de Ocorrências'!E390:E401)-1)</f>
        <v>-3.4587995930823956E-2</v>
      </c>
      <c r="F413" s="39">
        <f>IF(SUM('Total de Ocorrências'!F390:F401)=0,"n.d.",SUM('Total de Ocorrências'!F402:F413)/SUM('Total de Ocorrências'!F390:F401)-1)</f>
        <v>0.16116504854368929</v>
      </c>
      <c r="G413" s="39">
        <f>IF(SUM('Total de Ocorrências'!G390:G401)=0,"n.d.",SUM('Total de Ocorrências'!G402:G413)/SUM('Total de Ocorrências'!G390:G401)-1)</f>
        <v>-0.21333333333333337</v>
      </c>
      <c r="H413" s="39">
        <f>IF(SUM('Total de Ocorrências'!H390:H401)=0,"n.d.",SUM('Total de Ocorrências'!H402:H413)/SUM('Total de Ocorrências'!H390:H401)-1)</f>
        <v>3.2258064516129004E-2</v>
      </c>
      <c r="I413" s="39">
        <f>IF(SUM('Total de Ocorrências'!I390:I401)=0,"n.d.",SUM('Total de Ocorrências'!I402:I413)/SUM('Total de Ocorrências'!I390:I401)-1)</f>
        <v>7.2902338376891418E-2</v>
      </c>
      <c r="J413" s="38">
        <f>IF(SUM('Total de Ocorrências'!J390:J401)=0,"n.d.",SUM('Total de Ocorrências'!J402:J413)/SUM('Total de Ocorrências'!J390:J401)-1)</f>
        <v>0.78487752928647492</v>
      </c>
      <c r="K413" s="39">
        <f>IF(SUM('Total de Ocorrências'!K390:K401)=0,"n.d.",SUM('Total de Ocorrências'!K402:K413)/SUM('Total de Ocorrências'!K390:K401)-1)</f>
        <v>0.25679758308157097</v>
      </c>
      <c r="L413" s="39">
        <f>IF(SUM('Total de Ocorrências'!L390:L401)=0,"n.d.",SUM('Total de Ocorrências'!L402:L413)/SUM('Total de Ocorrências'!L390:L401)-1)</f>
        <v>0.34074074074074079</v>
      </c>
      <c r="M413" s="40">
        <f>IF(SUM('Total de Ocorrências'!M390:M401)=0,"n.d.",SUM('Total de Ocorrências'!M402:M413)/SUM('Total de Ocorrências'!M390:M401)-1)</f>
        <v>0.61779359430604974</v>
      </c>
      <c r="N413" s="39">
        <f>IF(SUM('Total de Ocorrências'!N390:N401)=0,"n.d.",SUM('Total de Ocorrências'!N402:N413)/SUM('Total de Ocorrências'!N390:N401)-1)</f>
        <v>0.86559139784946226</v>
      </c>
      <c r="O413" s="39">
        <f>IF(SUM('Total de Ocorrências'!O390:O401)=0,"n.d.",SUM('Total de Ocorrências'!O402:O413)/SUM('Total de Ocorrências'!O390:O401)-1)</f>
        <v>0.29454545454545444</v>
      </c>
      <c r="P413" s="39">
        <f>IF(SUM('Total de Ocorrências'!P390:P401)=0,"n.d.",SUM('Total de Ocorrências'!P402:P413)/SUM('Total de Ocorrências'!P390:P401)-1)</f>
        <v>0.47500000000000009</v>
      </c>
      <c r="Q413" s="39">
        <f>IF(SUM('Total de Ocorrências'!Q390:Q401)=0,"n.d.",SUM('Total de Ocorrências'!Q402:Q413)/SUM('Total de Ocorrências'!Q390:Q401)-1)</f>
        <v>0.68656716417910446</v>
      </c>
      <c r="R413" s="41">
        <f>IF(SUM('Total de Ocorrências'!R390:R401)=0,"n.d.",SUM('Total de Ocorrências'!R402:R413)/SUM('Total de Ocorrências'!R390:R401)-1)</f>
        <v>0.16343490304709141</v>
      </c>
      <c r="S413" s="39" t="str">
        <f>IF(SUM('Total de Ocorrências'!S390:S401)=0,"n.d.",SUM('Total de Ocorrências'!S402:S413)/SUM('Total de Ocorrências'!S390:S401)-1)</f>
        <v>n.d.</v>
      </c>
      <c r="T413" s="41" t="str">
        <f>IF(SUM('Total de Ocorrências'!T390:T401)=0,"n.d.",SUM('Total de Ocorrências'!T402:T413)/SUM('Total de Ocorrências'!T390:T401)-1)</f>
        <v>n.d.</v>
      </c>
    </row>
    <row r="414" spans="1:20" x14ac:dyDescent="0.3">
      <c r="A414" s="29">
        <v>45658</v>
      </c>
      <c r="B414" s="34">
        <f>IF(SUM('Total de Ocorrências'!B391:B402)=0,"n.d.",SUM('Total de Ocorrências'!B403:B414)/SUM('Total de Ocorrências'!B391:B402)-1)</f>
        <v>2.6978417266187105E-2</v>
      </c>
      <c r="C414" s="35">
        <f>IF(SUM('Total de Ocorrências'!C391:C402)=0,"n.d.",SUM('Total de Ocorrências'!C403:C414)/SUM('Total de Ocorrências'!C391:C402)-1)</f>
        <v>-0.16216216216216217</v>
      </c>
      <c r="D414" s="35">
        <f>IF(SUM('Total de Ocorrências'!D391:D402)=0,"n.d.",SUM('Total de Ocorrências'!D403:D414)/SUM('Total de Ocorrências'!D391:D402)-1)</f>
        <v>-0.11881188118811881</v>
      </c>
      <c r="E414" s="35">
        <f>IF(SUM('Total de Ocorrências'!E391:E402)=0,"n.d.",SUM('Total de Ocorrências'!E403:E414)/SUM('Total de Ocorrências'!E391:E402)-1)</f>
        <v>-4.5918367346938771E-2</v>
      </c>
      <c r="F414" s="42">
        <f>IF(SUM('Total de Ocorrências'!F391:F402)=0,"n.d.",SUM('Total de Ocorrências'!F403:F414)/SUM('Total de Ocorrências'!F391:F402)-1)</f>
        <v>0.18375241779497098</v>
      </c>
      <c r="G414" s="43">
        <f>IF(SUM('Total de Ocorrências'!G391:G402)=0,"n.d.",SUM('Total de Ocorrências'!G403:G414)/SUM('Total de Ocorrências'!G391:G402)-1)</f>
        <v>-0.25806451612903225</v>
      </c>
      <c r="H414" s="43">
        <f>IF(SUM('Total de Ocorrências'!H391:H402)=0,"n.d.",SUM('Total de Ocorrências'!H403:H414)/SUM('Total de Ocorrências'!H391:H402)-1)</f>
        <v>0.17543859649122817</v>
      </c>
      <c r="I414" s="44">
        <f>IF(SUM('Total de Ocorrências'!I391:I402)=0,"n.d.",SUM('Total de Ocorrências'!I403:I414)/SUM('Total de Ocorrências'!I391:I402)-1)</f>
        <v>8.9163237311385535E-2</v>
      </c>
      <c r="J414" s="42">
        <f>IF(SUM('Total de Ocorrências'!J391:J402)=0,"n.d.",SUM('Total de Ocorrências'!J403:J414)/SUM('Total de Ocorrências'!J391:J402)-1)</f>
        <v>0.74795081967213117</v>
      </c>
      <c r="K414" s="43">
        <f>IF(SUM('Total de Ocorrências'!K391:K402)=0,"n.d.",SUM('Total de Ocorrências'!K403:K414)/SUM('Total de Ocorrências'!K391:K402)-1)</f>
        <v>0.17816091954022983</v>
      </c>
      <c r="L414" s="43">
        <f>IF(SUM('Total de Ocorrências'!L391:L402)=0,"n.d.",SUM('Total de Ocorrências'!L403:L414)/SUM('Total de Ocorrências'!L391:L402)-1)</f>
        <v>0.23188405797101441</v>
      </c>
      <c r="M414" s="44">
        <f>IF(SUM('Total de Ocorrências'!M391:M402)=0,"n.d.",SUM('Total de Ocorrências'!M403:M414)/SUM('Total de Ocorrências'!M391:M402)-1)</f>
        <v>0.56361149110807118</v>
      </c>
      <c r="N414" s="42">
        <f>IF(SUM('Total de Ocorrências'!N391:N402)=0,"n.d.",SUM('Total de Ocorrências'!N403:N414)/SUM('Total de Ocorrências'!N391:N402)-1)</f>
        <v>0.81448538754764921</v>
      </c>
      <c r="O414" s="43">
        <f>IF(SUM('Total de Ocorrências'!O391:O402)=0,"n.d.",SUM('Total de Ocorrências'!O403:O414)/SUM('Total de Ocorrências'!O391:O402)-1)</f>
        <v>0.19931271477663226</v>
      </c>
      <c r="P414" s="43">
        <f>IF(SUM('Total de Ocorrências'!P391:P402)=0,"n.d.",SUM('Total de Ocorrências'!P403:P414)/SUM('Total de Ocorrências'!P391:P402)-1)</f>
        <v>0.33064516129032251</v>
      </c>
      <c r="Q414" s="44">
        <f>IF(SUM('Total de Ocorrências'!Q391:Q402)=0,"n.d.",SUM('Total de Ocorrências'!Q403:Q414)/SUM('Total de Ocorrências'!Q391:Q402)-1)</f>
        <v>0.61564059900166379</v>
      </c>
      <c r="R414" s="45">
        <f>IF(SUM('Total de Ocorrências'!R391:R402)=0,"n.d.",SUM('Total de Ocorrências'!R403:R414)/SUM('Total de Ocorrências'!R391:R402)-1)</f>
        <v>0.19278779472954222</v>
      </c>
      <c r="S414" s="45" t="str">
        <f>IF(SUM('Total de Ocorrências'!S391:S402)=0,"n.d.",SUM('Total de Ocorrências'!S403:S414)/SUM('Total de Ocorrências'!S391:S402)-1)</f>
        <v>n.d.</v>
      </c>
      <c r="T414" s="45" t="str">
        <f>IF(SUM('Total de Ocorrências'!T391:T402)=0,"n.d.",SUM('Total de Ocorrências'!T403:T414)/SUM('Total de Ocorrências'!T391:T402)-1)</f>
        <v>n.d.</v>
      </c>
    </row>
    <row r="415" spans="1:20" x14ac:dyDescent="0.3">
      <c r="A415" s="30">
        <v>45689</v>
      </c>
      <c r="B415" s="34">
        <f>IF(SUM('Total de Ocorrências'!B392:B403)=0,"n.d.",SUM('Total de Ocorrências'!B404:B415)/SUM('Total de Ocorrências'!B392:B403)-1)</f>
        <v>1.2727272727272698E-2</v>
      </c>
      <c r="C415" s="35">
        <f>IF(SUM('Total de Ocorrências'!C392:C403)=0,"n.d.",SUM('Total de Ocorrências'!C404:C415)/SUM('Total de Ocorrências'!C392:C403)-1)</f>
        <v>-0.17699115044247793</v>
      </c>
      <c r="D415" s="35">
        <f>IF(SUM('Total de Ocorrências'!D392:D403)=0,"n.d.",SUM('Total de Ocorrências'!D404:D415)/SUM('Total de Ocorrências'!D392:D403)-1)</f>
        <v>-0.13131313131313127</v>
      </c>
      <c r="E415" s="35">
        <f>IF(SUM('Total de Ocorrências'!E392:E403)=0,"n.d.",SUM('Total de Ocorrências'!E404:E415)/SUM('Total de Ocorrências'!E392:E403)-1)</f>
        <v>-6.0574948665297779E-2</v>
      </c>
      <c r="F415" s="34">
        <f>IF(SUM('Total de Ocorrências'!F392:F403)=0,"n.d.",SUM('Total de Ocorrências'!F404:F415)/SUM('Total de Ocorrências'!F392:F403)-1)</f>
        <v>0.17325800376647837</v>
      </c>
      <c r="G415" s="35">
        <f>IF(SUM('Total de Ocorrências'!G392:G403)=0,"n.d.",SUM('Total de Ocorrências'!G404:G415)/SUM('Total de Ocorrências'!G392:G403)-1)</f>
        <v>-0.23841059602649006</v>
      </c>
      <c r="H415" s="35">
        <f>IF(SUM('Total de Ocorrências'!H392:H403)=0,"n.d.",SUM('Total de Ocorrências'!H404:H415)/SUM('Total de Ocorrências'!H392:H403)-1)</f>
        <v>0.49019607843137258</v>
      </c>
      <c r="I415" s="36">
        <f>IF(SUM('Total de Ocorrências'!I392:I403)=0,"n.d.",SUM('Total de Ocorrências'!I404:I415)/SUM('Total de Ocorrências'!I392:I403)-1)</f>
        <v>0.11050477489768085</v>
      </c>
      <c r="J415" s="34">
        <f>IF(SUM('Total de Ocorrências'!J392:J403)=0,"n.d.",SUM('Total de Ocorrências'!J404:J415)/SUM('Total de Ocorrências'!J392:J403)-1)</f>
        <v>0.6376953125</v>
      </c>
      <c r="K415" s="35">
        <f>IF(SUM('Total de Ocorrências'!K392:K403)=0,"n.d.",SUM('Total de Ocorrências'!K404:K415)/SUM('Total de Ocorrências'!K392:K403)-1)</f>
        <v>0.11864406779661008</v>
      </c>
      <c r="L415" s="35">
        <f>IF(SUM('Total de Ocorrências'!L392:L403)=0,"n.d.",SUM('Total de Ocorrências'!L404:L415)/SUM('Total de Ocorrências'!L392:L403)-1)</f>
        <v>0.10666666666666669</v>
      </c>
      <c r="M415" s="36">
        <f>IF(SUM('Total de Ocorrências'!M392:M403)=0,"n.d.",SUM('Total de Ocorrências'!M404:M415)/SUM('Total de Ocorrências'!M392:M403)-1)</f>
        <v>0.46531413612565453</v>
      </c>
      <c r="N415" s="34">
        <f>IF(SUM('Total de Ocorrências'!N392:N403)=0,"n.d.",SUM('Total de Ocorrências'!N404:N415)/SUM('Total de Ocorrências'!N392:N403)-1)</f>
        <v>0.65476190476190466</v>
      </c>
      <c r="O415" s="35">
        <f>IF(SUM('Total de Ocorrências'!O392:O403)=0,"n.d.",SUM('Total de Ocorrências'!O404:O415)/SUM('Total de Ocorrências'!O392:O403)-1)</f>
        <v>0.10561056105610556</v>
      </c>
      <c r="P415" s="35">
        <f>IF(SUM('Total de Ocorrências'!P392:P403)=0,"n.d.",SUM('Total de Ocorrências'!P404:P415)/SUM('Total de Ocorrências'!P392:P403)-1)</f>
        <v>0.16911764705882359</v>
      </c>
      <c r="Q415" s="36">
        <f>IF(SUM('Total de Ocorrências'!Q392:Q403)=0,"n.d.",SUM('Total de Ocorrências'!Q404:Q415)/SUM('Total de Ocorrências'!Q392:Q403)-1)</f>
        <v>0.4730258014073494</v>
      </c>
      <c r="R415" s="37">
        <f>IF(SUM('Total de Ocorrências'!R392:R403)=0,"n.d.",SUM('Total de Ocorrências'!R404:R415)/SUM('Total de Ocorrências'!R392:R403)-1)</f>
        <v>0.21555252387448842</v>
      </c>
      <c r="S415" s="37" t="str">
        <f>IF(SUM('Total de Ocorrências'!S392:S403)=0,"n.d.",SUM('Total de Ocorrências'!S404:S415)/SUM('Total de Ocorrências'!S392:S403)-1)</f>
        <v>n.d.</v>
      </c>
      <c r="T415" s="37" t="str">
        <f>IF(SUM('Total de Ocorrências'!T392:T403)=0,"n.d.",SUM('Total de Ocorrências'!T404:T415)/SUM('Total de Ocorrências'!T392:T403)-1)</f>
        <v>n.d.</v>
      </c>
    </row>
    <row r="416" spans="1:20" x14ac:dyDescent="0.3">
      <c r="A416" s="30">
        <v>45717</v>
      </c>
      <c r="B416" s="80"/>
      <c r="F416" s="80"/>
      <c r="I416" s="81"/>
      <c r="J416" s="80"/>
      <c r="M416" s="81"/>
      <c r="N416" s="80"/>
      <c r="Q416" s="81"/>
      <c r="R416" s="85"/>
      <c r="S416" s="85"/>
      <c r="T416" s="85"/>
    </row>
    <row r="417" spans="1:20" x14ac:dyDescent="0.3">
      <c r="A417" s="30">
        <v>45748</v>
      </c>
      <c r="B417" s="80"/>
      <c r="F417" s="80"/>
      <c r="I417" s="81"/>
      <c r="J417" s="80"/>
      <c r="M417" s="81"/>
      <c r="N417" s="80"/>
      <c r="Q417" s="81"/>
      <c r="R417" s="85"/>
      <c r="S417" s="85"/>
      <c r="T417" s="85"/>
    </row>
    <row r="418" spans="1:20" x14ac:dyDescent="0.3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35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B415" sqref="B415"/>
    </sheetView>
  </sheetViews>
  <sheetFormatPr defaultColWidth="9.109375" defaultRowHeight="14.4" x14ac:dyDescent="0.3"/>
  <cols>
    <col min="1" max="1" width="20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bestFit="1" customWidth="1"/>
    <col min="6" max="6" width="7.554687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bestFit="1" customWidth="1"/>
    <col min="11" max="11" width="6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bestFit="1" customWidth="1"/>
    <col min="16" max="16" width="6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bestFit="1" customWidth="1"/>
    <col min="21" max="21" width="6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9.05" customHeight="1" x14ac:dyDescent="0.3"/>
    <row r="2" spans="1:25" ht="15" thickBot="1" x14ac:dyDescent="0.35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5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35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35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35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35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35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35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35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35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35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35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35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35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35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35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35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5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5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5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5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35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35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35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35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">
      <c r="A411" s="30">
        <v>45566</v>
      </c>
      <c r="B411" s="18">
        <v>28</v>
      </c>
      <c r="C411" s="19">
        <v>24</v>
      </c>
      <c r="D411" s="19">
        <v>39</v>
      </c>
      <c r="E411" s="19">
        <v>1</v>
      </c>
      <c r="F411" s="20">
        <f t="shared" si="16"/>
        <v>92</v>
      </c>
      <c r="G411" s="18">
        <v>16</v>
      </c>
      <c r="H411" s="19">
        <v>13</v>
      </c>
      <c r="I411" s="19">
        <v>28</v>
      </c>
      <c r="J411" s="19">
        <v>1</v>
      </c>
      <c r="K411" s="20">
        <f t="shared" si="17"/>
        <v>58</v>
      </c>
      <c r="L411" s="18">
        <v>57</v>
      </c>
      <c r="M411" s="19">
        <v>35</v>
      </c>
      <c r="N411" s="19">
        <v>83</v>
      </c>
      <c r="O411" s="19">
        <v>48</v>
      </c>
      <c r="P411" s="20">
        <f t="shared" si="18"/>
        <v>223</v>
      </c>
      <c r="Q411" s="18">
        <v>53</v>
      </c>
      <c r="R411" s="19">
        <v>24</v>
      </c>
      <c r="S411" s="19">
        <v>56</v>
      </c>
      <c r="T411" s="19">
        <v>34</v>
      </c>
      <c r="U411" s="20">
        <f t="shared" si="19"/>
        <v>167</v>
      </c>
      <c r="V411" s="21">
        <v>74</v>
      </c>
      <c r="W411" s="21">
        <v>0</v>
      </c>
      <c r="X411" s="21">
        <v>0</v>
      </c>
    </row>
    <row r="412" spans="1:24" x14ac:dyDescent="0.3">
      <c r="A412" s="30">
        <v>45597</v>
      </c>
      <c r="B412" s="18">
        <v>23</v>
      </c>
      <c r="C412" s="19">
        <v>20</v>
      </c>
      <c r="D412" s="19">
        <v>28</v>
      </c>
      <c r="E412" s="19"/>
      <c r="F412" s="20">
        <f t="shared" si="16"/>
        <v>71</v>
      </c>
      <c r="G412" s="18">
        <v>23</v>
      </c>
      <c r="H412" s="19">
        <v>15</v>
      </c>
      <c r="I412" s="19">
        <v>32</v>
      </c>
      <c r="J412" s="19">
        <v>3</v>
      </c>
      <c r="K412" s="20">
        <f t="shared" si="17"/>
        <v>73</v>
      </c>
      <c r="L412" s="18">
        <v>41</v>
      </c>
      <c r="M412" s="19">
        <v>24</v>
      </c>
      <c r="N412" s="19">
        <v>77</v>
      </c>
      <c r="O412" s="19">
        <v>44</v>
      </c>
      <c r="P412" s="20">
        <f t="shared" si="18"/>
        <v>186</v>
      </c>
      <c r="Q412" s="18">
        <v>44</v>
      </c>
      <c r="R412" s="19">
        <v>27</v>
      </c>
      <c r="S412" s="19">
        <v>73</v>
      </c>
      <c r="T412" s="19">
        <v>61</v>
      </c>
      <c r="U412" s="20">
        <f t="shared" si="19"/>
        <v>205</v>
      </c>
      <c r="V412" s="21">
        <v>83</v>
      </c>
      <c r="W412" s="21">
        <v>0</v>
      </c>
      <c r="X412" s="21">
        <v>0</v>
      </c>
    </row>
    <row r="413" spans="1:24" ht="15" thickBot="1" x14ac:dyDescent="0.35">
      <c r="A413" s="31">
        <v>45627</v>
      </c>
      <c r="B413" s="23">
        <v>13</v>
      </c>
      <c r="C413" s="24">
        <v>16</v>
      </c>
      <c r="D413" s="24">
        <v>22</v>
      </c>
      <c r="E413" s="24"/>
      <c r="F413" s="25">
        <f t="shared" si="16"/>
        <v>51</v>
      </c>
      <c r="G413" s="23">
        <v>18</v>
      </c>
      <c r="H413" s="24">
        <v>26</v>
      </c>
      <c r="I413" s="24">
        <v>34</v>
      </c>
      <c r="J413" s="24">
        <v>3</v>
      </c>
      <c r="K413" s="25">
        <f t="shared" si="17"/>
        <v>81</v>
      </c>
      <c r="L413" s="23">
        <v>41</v>
      </c>
      <c r="M413" s="24">
        <v>24</v>
      </c>
      <c r="N413" s="24">
        <v>79</v>
      </c>
      <c r="O413" s="24">
        <v>44</v>
      </c>
      <c r="P413" s="25">
        <f t="shared" si="18"/>
        <v>188</v>
      </c>
      <c r="Q413" s="23">
        <v>33</v>
      </c>
      <c r="R413" s="24">
        <v>23</v>
      </c>
      <c r="S413" s="24">
        <v>81</v>
      </c>
      <c r="T413" s="24">
        <v>31</v>
      </c>
      <c r="U413" s="25">
        <f t="shared" si="19"/>
        <v>168</v>
      </c>
      <c r="V413" s="26">
        <v>66</v>
      </c>
      <c r="W413" s="26"/>
      <c r="X413" s="26"/>
    </row>
    <row r="414" spans="1:24" x14ac:dyDescent="0.3">
      <c r="A414" s="29">
        <v>45658</v>
      </c>
      <c r="B414" s="12">
        <v>12</v>
      </c>
      <c r="C414" s="13">
        <v>13</v>
      </c>
      <c r="D414" s="13">
        <v>30</v>
      </c>
      <c r="E414" s="13"/>
      <c r="F414" s="14">
        <f t="shared" si="16"/>
        <v>55</v>
      </c>
      <c r="G414" s="12">
        <v>21</v>
      </c>
      <c r="H414" s="13">
        <v>13</v>
      </c>
      <c r="I414" s="13">
        <v>21</v>
      </c>
      <c r="J414" s="13">
        <v>1</v>
      </c>
      <c r="K414" s="14">
        <f t="shared" si="17"/>
        <v>56</v>
      </c>
      <c r="L414" s="12">
        <v>54</v>
      </c>
      <c r="M414" s="13">
        <v>19</v>
      </c>
      <c r="N414" s="13">
        <v>47</v>
      </c>
      <c r="O414" s="13">
        <v>42</v>
      </c>
      <c r="P414" s="14">
        <f t="shared" si="18"/>
        <v>162</v>
      </c>
      <c r="Q414" s="12">
        <v>29</v>
      </c>
      <c r="R414" s="13">
        <v>18</v>
      </c>
      <c r="S414" s="13">
        <v>59</v>
      </c>
      <c r="T414" s="13">
        <v>45</v>
      </c>
      <c r="U414" s="14">
        <f t="shared" si="19"/>
        <v>151</v>
      </c>
      <c r="V414" s="15">
        <v>53</v>
      </c>
      <c r="W414" s="15">
        <v>0</v>
      </c>
      <c r="X414" s="15">
        <v>0</v>
      </c>
    </row>
    <row r="415" spans="1:24" x14ac:dyDescent="0.3">
      <c r="A415" s="30">
        <v>45689</v>
      </c>
      <c r="B415" s="18">
        <v>16</v>
      </c>
      <c r="C415" s="19">
        <v>18</v>
      </c>
      <c r="D415" s="19">
        <v>23</v>
      </c>
      <c r="E415" s="19">
        <v>3</v>
      </c>
      <c r="F415" s="20">
        <f t="shared" si="16"/>
        <v>60</v>
      </c>
      <c r="G415" s="18">
        <v>29</v>
      </c>
      <c r="H415" s="19">
        <v>18</v>
      </c>
      <c r="I415" s="19">
        <v>32</v>
      </c>
      <c r="J415" s="19">
        <v>0</v>
      </c>
      <c r="K415" s="20">
        <f t="shared" si="17"/>
        <v>79</v>
      </c>
      <c r="L415" s="18">
        <v>37</v>
      </c>
      <c r="M415" s="19">
        <v>20</v>
      </c>
      <c r="N415" s="19">
        <v>58</v>
      </c>
      <c r="O415" s="19">
        <v>7</v>
      </c>
      <c r="P415" s="20">
        <f t="shared" si="18"/>
        <v>122</v>
      </c>
      <c r="Q415" s="18">
        <v>28</v>
      </c>
      <c r="R415" s="19">
        <v>12</v>
      </c>
      <c r="S415" s="19">
        <v>41</v>
      </c>
      <c r="T415" s="19">
        <v>10</v>
      </c>
      <c r="U415" s="20">
        <f t="shared" si="19"/>
        <v>91</v>
      </c>
      <c r="V415" s="21">
        <v>83</v>
      </c>
      <c r="W415" s="21">
        <v>0</v>
      </c>
      <c r="X415" s="21">
        <v>0</v>
      </c>
    </row>
    <row r="416" spans="1:24" x14ac:dyDescent="0.3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B415" sqref="B415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554687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7.554687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7.554687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38.549999999999997" customHeight="1" x14ac:dyDescent="0.3"/>
    <row r="2" spans="1:25" ht="15" thickBot="1" x14ac:dyDescent="0.35">
      <c r="A2" s="102" t="s">
        <v>13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99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35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35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35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35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35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35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35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35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35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35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35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35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35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35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35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35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35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35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35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35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35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35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35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35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35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35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35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35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35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35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35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35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35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">
      <c r="A411" s="17">
        <v>45566</v>
      </c>
      <c r="B411" s="18">
        <f>SUM('Total de Ocorrências Setor'!B$402:B411)</f>
        <v>256</v>
      </c>
      <c r="C411" s="19">
        <f>SUM('Total de Ocorrências Setor'!C$402:C411)</f>
        <v>202</v>
      </c>
      <c r="D411" s="19">
        <f>SUM('Total de Ocorrências Setor'!D$402:D411)</f>
        <v>366</v>
      </c>
      <c r="E411" s="19">
        <f>SUM('Total de Ocorrências Setor'!E$402:E411)</f>
        <v>3</v>
      </c>
      <c r="F411" s="20">
        <f>SUM('Total de Ocorrências Setor'!F$402:F411)</f>
        <v>827</v>
      </c>
      <c r="G411" s="18">
        <f>SUM('Total de Ocorrências Setor'!G$402:G411)</f>
        <v>189</v>
      </c>
      <c r="H411" s="19">
        <f>SUM('Total de Ocorrências Setor'!H$402:H411)</f>
        <v>152</v>
      </c>
      <c r="I411" s="19">
        <f>SUM('Total de Ocorrências Setor'!I$402:I411)</f>
        <v>276</v>
      </c>
      <c r="J411" s="19">
        <f>SUM('Total de Ocorrências Setor'!J$402:J411)</f>
        <v>9</v>
      </c>
      <c r="K411" s="20">
        <f>SUM('Total de Ocorrências Setor'!K$402:K411)</f>
        <v>626</v>
      </c>
      <c r="L411" s="18">
        <f>SUM('Total de Ocorrências Setor'!L$402:L411)</f>
        <v>493</v>
      </c>
      <c r="M411" s="19">
        <f>SUM('Total de Ocorrências Setor'!M$402:M411)</f>
        <v>299</v>
      </c>
      <c r="N411" s="19">
        <f>SUM('Total de Ocorrências Setor'!N$402:N411)</f>
        <v>772</v>
      </c>
      <c r="O411" s="19">
        <f>SUM('Total de Ocorrências Setor'!O$402:O411)</f>
        <v>335</v>
      </c>
      <c r="P411" s="20">
        <f>SUM('Total de Ocorrências Setor'!P$402:P411)</f>
        <v>1899</v>
      </c>
      <c r="Q411" s="18">
        <f>SUM('Total de Ocorrências Setor'!Q$402:Q411)</f>
        <v>389</v>
      </c>
      <c r="R411" s="19">
        <f>SUM('Total de Ocorrências Setor'!R$402:R411)</f>
        <v>264</v>
      </c>
      <c r="S411" s="19">
        <f>SUM('Total de Ocorrências Setor'!S$402:S411)</f>
        <v>625</v>
      </c>
      <c r="T411" s="19">
        <f>SUM('Total de Ocorrências Setor'!T$402:T411)</f>
        <v>270</v>
      </c>
      <c r="U411" s="20">
        <f>SUM('Total de Ocorrências Setor'!U$402:U411)</f>
        <v>1548</v>
      </c>
      <c r="V411" s="21">
        <f>SUM('Total de Ocorrências Setor'!V$402:V411)</f>
        <v>691</v>
      </c>
      <c r="W411" s="21">
        <f>SUM('Total de Ocorrências Setor'!W$402:W411)</f>
        <v>0</v>
      </c>
      <c r="X411" s="21">
        <f>SUM('Total de Ocorrências Setor'!X$402:X411)</f>
        <v>0</v>
      </c>
    </row>
    <row r="412" spans="1:24" x14ac:dyDescent="0.3">
      <c r="A412" s="17">
        <v>45597</v>
      </c>
      <c r="B412" s="18">
        <f>SUM('Total de Ocorrências Setor'!B$402:B412)</f>
        <v>279</v>
      </c>
      <c r="C412" s="19">
        <f>SUM('Total de Ocorrências Setor'!C$402:C412)</f>
        <v>222</v>
      </c>
      <c r="D412" s="19">
        <f>SUM('Total de Ocorrências Setor'!D$402:D412)</f>
        <v>394</v>
      </c>
      <c r="E412" s="19">
        <f>SUM('Total de Ocorrências Setor'!E$402:E412)</f>
        <v>3</v>
      </c>
      <c r="F412" s="20">
        <f>SUM('Total de Ocorrências Setor'!F$402:F412)</f>
        <v>898</v>
      </c>
      <c r="G412" s="18">
        <f>SUM('Total de Ocorrências Setor'!G$402:G412)</f>
        <v>212</v>
      </c>
      <c r="H412" s="19">
        <f>SUM('Total de Ocorrências Setor'!H$402:H412)</f>
        <v>167</v>
      </c>
      <c r="I412" s="19">
        <f>SUM('Total de Ocorrências Setor'!I$402:I412)</f>
        <v>308</v>
      </c>
      <c r="J412" s="19">
        <f>SUM('Total de Ocorrências Setor'!J$402:J412)</f>
        <v>12</v>
      </c>
      <c r="K412" s="20">
        <f>SUM('Total de Ocorrências Setor'!K$402:K412)</f>
        <v>699</v>
      </c>
      <c r="L412" s="18">
        <f>SUM('Total de Ocorrências Setor'!L$402:L412)</f>
        <v>534</v>
      </c>
      <c r="M412" s="19">
        <f>SUM('Total de Ocorrências Setor'!M$402:M412)</f>
        <v>323</v>
      </c>
      <c r="N412" s="19">
        <f>SUM('Total de Ocorrências Setor'!N$402:N412)</f>
        <v>849</v>
      </c>
      <c r="O412" s="19">
        <f>SUM('Total de Ocorrências Setor'!O$402:O412)</f>
        <v>379</v>
      </c>
      <c r="P412" s="20">
        <f>SUM('Total de Ocorrências Setor'!P$402:P412)</f>
        <v>2085</v>
      </c>
      <c r="Q412" s="18">
        <f>SUM('Total de Ocorrências Setor'!Q$402:Q412)</f>
        <v>433</v>
      </c>
      <c r="R412" s="19">
        <f>SUM('Total de Ocorrências Setor'!R$402:R412)</f>
        <v>291</v>
      </c>
      <c r="S412" s="19">
        <f>SUM('Total de Ocorrências Setor'!S$402:S412)</f>
        <v>698</v>
      </c>
      <c r="T412" s="19">
        <f>SUM('Total de Ocorrências Setor'!T$402:T412)</f>
        <v>331</v>
      </c>
      <c r="U412" s="20">
        <f>SUM('Total de Ocorrências Setor'!U$402:U412)</f>
        <v>1753</v>
      </c>
      <c r="V412" s="21">
        <f>SUM('Total de Ocorrências Setor'!V$402:V412)</f>
        <v>774</v>
      </c>
      <c r="W412" s="21">
        <f>SUM('Total de Ocorrências Setor'!W$402:W412)</f>
        <v>0</v>
      </c>
      <c r="X412" s="21">
        <f>SUM('Total de Ocorrências Setor'!X$402:X412)</f>
        <v>0</v>
      </c>
    </row>
    <row r="413" spans="1:24" ht="15" thickBot="1" x14ac:dyDescent="0.35">
      <c r="A413" s="22">
        <v>45627</v>
      </c>
      <c r="B413" s="18">
        <f>SUM('Total de Ocorrências Setor'!B$402:B413)</f>
        <v>292</v>
      </c>
      <c r="C413" s="19">
        <f>SUM('Total de Ocorrências Setor'!C$402:C413)</f>
        <v>238</v>
      </c>
      <c r="D413" s="19">
        <f>SUM('Total de Ocorrências Setor'!D$402:D413)</f>
        <v>416</v>
      </c>
      <c r="E413" s="19">
        <f>SUM('Total de Ocorrências Setor'!E$402:E413)</f>
        <v>3</v>
      </c>
      <c r="F413" s="20">
        <f>SUM('Total de Ocorrências Setor'!F$402:F413)</f>
        <v>949</v>
      </c>
      <c r="G413" s="18">
        <f>SUM('Total de Ocorrências Setor'!G$402:G413)</f>
        <v>230</v>
      </c>
      <c r="H413" s="19">
        <f>SUM('Total de Ocorrências Setor'!H$402:H413)</f>
        <v>193</v>
      </c>
      <c r="I413" s="19">
        <f>SUM('Total de Ocorrências Setor'!I$402:I413)</f>
        <v>342</v>
      </c>
      <c r="J413" s="19">
        <f>SUM('Total de Ocorrências Setor'!J$402:J413)</f>
        <v>15</v>
      </c>
      <c r="K413" s="20">
        <f>SUM('Total de Ocorrências Setor'!K$402:K413)</f>
        <v>780</v>
      </c>
      <c r="L413" s="18">
        <f>SUM('Total de Ocorrências Setor'!L$402:L413)</f>
        <v>575</v>
      </c>
      <c r="M413" s="19">
        <f>SUM('Total de Ocorrências Setor'!M$402:M413)</f>
        <v>347</v>
      </c>
      <c r="N413" s="19">
        <f>SUM('Total de Ocorrências Setor'!N$402:N413)</f>
        <v>928</v>
      </c>
      <c r="O413" s="19">
        <f>SUM('Total de Ocorrências Setor'!O$402:O413)</f>
        <v>423</v>
      </c>
      <c r="P413" s="20">
        <f>SUM('Total de Ocorrências Setor'!P$402:P413)</f>
        <v>2273</v>
      </c>
      <c r="Q413" s="18">
        <f>SUM('Total de Ocorrências Setor'!Q$402:Q413)</f>
        <v>466</v>
      </c>
      <c r="R413" s="19">
        <f>SUM('Total de Ocorrências Setor'!R$402:R413)</f>
        <v>314</v>
      </c>
      <c r="S413" s="19">
        <f>SUM('Total de Ocorrências Setor'!S$402:S413)</f>
        <v>779</v>
      </c>
      <c r="T413" s="19">
        <f>SUM('Total de Ocorrências Setor'!T$402:T413)</f>
        <v>362</v>
      </c>
      <c r="U413" s="20">
        <f>SUM('Total de Ocorrências Setor'!U$402:U413)</f>
        <v>1921</v>
      </c>
      <c r="V413" s="21">
        <f>SUM('Total de Ocorrências Setor'!V$402:V413)</f>
        <v>840</v>
      </c>
      <c r="W413" s="21">
        <f>SUM('Total de Ocorrências Setor'!W$402:W413)</f>
        <v>0</v>
      </c>
      <c r="X413" s="21">
        <f>SUM('Total de Ocorrências Setor'!X$402:X413)</f>
        <v>0</v>
      </c>
    </row>
    <row r="414" spans="1:24" x14ac:dyDescent="0.3">
      <c r="A414" s="11">
        <v>45658</v>
      </c>
      <c r="B414" s="12">
        <f>SUM('Total de Ocorrências Setor'!B$414:B414)</f>
        <v>12</v>
      </c>
      <c r="C414" s="13">
        <f>SUM('Total de Ocorrências Setor'!C$414:C414)</f>
        <v>13</v>
      </c>
      <c r="D414" s="13">
        <f>SUM('Total de Ocorrências Setor'!D$414:D414)</f>
        <v>30</v>
      </c>
      <c r="E414" s="13">
        <f>SUM('Total de Ocorrências Setor'!E$414:E414)</f>
        <v>0</v>
      </c>
      <c r="F414" s="14">
        <f>SUM('Total de Ocorrências Setor'!F$414:F414)</f>
        <v>55</v>
      </c>
      <c r="G414" s="12">
        <f>SUM('Total de Ocorrências Setor'!G$414:G414)</f>
        <v>21</v>
      </c>
      <c r="H414" s="13">
        <f>SUM('Total de Ocorrências Setor'!H$414:H414)</f>
        <v>13</v>
      </c>
      <c r="I414" s="13">
        <f>SUM('Total de Ocorrências Setor'!I$414:I414)</f>
        <v>21</v>
      </c>
      <c r="J414" s="13">
        <f>SUM('Total de Ocorrências Setor'!J$414:J414)</f>
        <v>1</v>
      </c>
      <c r="K414" s="14">
        <f>SUM('Total de Ocorrências Setor'!K$414:K414)</f>
        <v>56</v>
      </c>
      <c r="L414" s="12">
        <f>SUM('Total de Ocorrências Setor'!L$414:L414)</f>
        <v>54</v>
      </c>
      <c r="M414" s="13">
        <f>SUM('Total de Ocorrências Setor'!M$414:M414)</f>
        <v>19</v>
      </c>
      <c r="N414" s="13">
        <f>SUM('Total de Ocorrências Setor'!N$414:N414)</f>
        <v>47</v>
      </c>
      <c r="O414" s="13">
        <f>SUM('Total de Ocorrências Setor'!O$414:O414)</f>
        <v>42</v>
      </c>
      <c r="P414" s="14">
        <f>SUM('Total de Ocorrências Setor'!P$414:P414)</f>
        <v>162</v>
      </c>
      <c r="Q414" s="12">
        <f>SUM('Total de Ocorrências Setor'!Q$414:Q414)</f>
        <v>29</v>
      </c>
      <c r="R414" s="13">
        <f>SUM('Total de Ocorrências Setor'!R$414:R414)</f>
        <v>18</v>
      </c>
      <c r="S414" s="13">
        <f>SUM('Total de Ocorrências Setor'!S$414:S414)</f>
        <v>59</v>
      </c>
      <c r="T414" s="13">
        <f>SUM('Total de Ocorrências Setor'!T$414:T414)</f>
        <v>45</v>
      </c>
      <c r="U414" s="14">
        <f>SUM('Total de Ocorrências Setor'!U$414:U414)</f>
        <v>151</v>
      </c>
      <c r="V414" s="15">
        <f>SUM('Total de Ocorrências Setor'!V$414:V414)</f>
        <v>53</v>
      </c>
      <c r="W414" s="15">
        <f>SUM('Total de Ocorrências Setor'!W$414:W414)</f>
        <v>0</v>
      </c>
      <c r="X414" s="15">
        <f>SUM('Total de Ocorrências Setor'!X$414:X414)</f>
        <v>0</v>
      </c>
    </row>
    <row r="415" spans="1:24" x14ac:dyDescent="0.3">
      <c r="A415" s="17">
        <v>45689</v>
      </c>
      <c r="B415" s="18">
        <f>SUM('Total de Ocorrências Setor'!B$414:B415)</f>
        <v>28</v>
      </c>
      <c r="C415" s="19">
        <f>SUM('Total de Ocorrências Setor'!C$414:C415)</f>
        <v>31</v>
      </c>
      <c r="D415" s="19">
        <f>SUM('Total de Ocorrências Setor'!D$414:D415)</f>
        <v>53</v>
      </c>
      <c r="E415" s="19">
        <f>SUM('Total de Ocorrências Setor'!E$414:E415)</f>
        <v>3</v>
      </c>
      <c r="F415" s="20">
        <f>SUM('Total de Ocorrências Setor'!F$414:F415)</f>
        <v>115</v>
      </c>
      <c r="G415" s="18">
        <f>SUM('Total de Ocorrências Setor'!G$414:G415)</f>
        <v>50</v>
      </c>
      <c r="H415" s="19">
        <f>SUM('Total de Ocorrências Setor'!H$414:H415)</f>
        <v>31</v>
      </c>
      <c r="I415" s="19">
        <f>SUM('Total de Ocorrências Setor'!I$414:I415)</f>
        <v>53</v>
      </c>
      <c r="J415" s="19">
        <f>SUM('Total de Ocorrências Setor'!J$414:J415)</f>
        <v>1</v>
      </c>
      <c r="K415" s="20">
        <f>SUM('Total de Ocorrências Setor'!K$414:K415)</f>
        <v>135</v>
      </c>
      <c r="L415" s="18">
        <f>SUM('Total de Ocorrências Setor'!L$414:L415)</f>
        <v>91</v>
      </c>
      <c r="M415" s="19">
        <f>SUM('Total de Ocorrências Setor'!M$414:M415)</f>
        <v>39</v>
      </c>
      <c r="N415" s="19">
        <f>SUM('Total de Ocorrências Setor'!N$414:N415)</f>
        <v>105</v>
      </c>
      <c r="O415" s="19">
        <f>SUM('Total de Ocorrências Setor'!O$414:O415)</f>
        <v>49</v>
      </c>
      <c r="P415" s="20">
        <f>SUM('Total de Ocorrências Setor'!P$414:P415)</f>
        <v>284</v>
      </c>
      <c r="Q415" s="18">
        <f>SUM('Total de Ocorrências Setor'!Q$414:Q415)</f>
        <v>57</v>
      </c>
      <c r="R415" s="19">
        <f>SUM('Total de Ocorrências Setor'!R$414:R415)</f>
        <v>30</v>
      </c>
      <c r="S415" s="19">
        <f>SUM('Total de Ocorrências Setor'!S$414:S415)</f>
        <v>100</v>
      </c>
      <c r="T415" s="19">
        <f>SUM('Total de Ocorrências Setor'!T$414:T415)</f>
        <v>55</v>
      </c>
      <c r="U415" s="20">
        <f>SUM('Total de Ocorrências Setor'!U$414:U415)</f>
        <v>242</v>
      </c>
      <c r="V415" s="21">
        <f>SUM('Total de Ocorrências Setor'!V$414:V415)</f>
        <v>136</v>
      </c>
      <c r="W415" s="21">
        <f>SUM('Total de Ocorrências Setor'!W$414:W415)</f>
        <v>0</v>
      </c>
      <c r="X415" s="21">
        <f>SUM('Total de Ocorrências Setor'!X$414:X415)</f>
        <v>0</v>
      </c>
    </row>
    <row r="416" spans="1:24" x14ac:dyDescent="0.3">
      <c r="A416" s="17">
        <v>45717</v>
      </c>
      <c r="B416" s="80"/>
      <c r="F416" s="81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17">
        <v>45748</v>
      </c>
      <c r="B417" s="80"/>
      <c r="F417" s="81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17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17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17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17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17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17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17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22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25"/>
  <sheetViews>
    <sheetView zoomScaleNormal="100" workbookViewId="0">
      <pane xSplit="1" ySplit="5" topLeftCell="B402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B415" sqref="B415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8.4414062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4" ht="37.950000000000003" customHeight="1" x14ac:dyDescent="0.3"/>
    <row r="2" spans="1:24" ht="19.5" customHeight="1" thickBot="1" x14ac:dyDescent="0.35">
      <c r="A2" s="102" t="s">
        <v>15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s="51" customFormat="1" thickBot="1" x14ac:dyDescent="0.3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4" s="51" customFormat="1" thickBot="1" x14ac:dyDescent="0.3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3.8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3.8" x14ac:dyDescent="0.3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3.8" x14ac:dyDescent="0.3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3.8" x14ac:dyDescent="0.3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3.8" x14ac:dyDescent="0.3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3.8" x14ac:dyDescent="0.3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3.8" x14ac:dyDescent="0.3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3.8" x14ac:dyDescent="0.3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3.8" x14ac:dyDescent="0.3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3.8" x14ac:dyDescent="0.3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3.8" x14ac:dyDescent="0.3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35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3.8" x14ac:dyDescent="0.3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3.8" x14ac:dyDescent="0.3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3.8" x14ac:dyDescent="0.3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3.8" x14ac:dyDescent="0.3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3.8" x14ac:dyDescent="0.3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3.8" x14ac:dyDescent="0.3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3.8" x14ac:dyDescent="0.3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3.8" x14ac:dyDescent="0.3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3.8" x14ac:dyDescent="0.3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3.8" x14ac:dyDescent="0.3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3.8" x14ac:dyDescent="0.3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35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3.8" x14ac:dyDescent="0.3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3.8" x14ac:dyDescent="0.3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3.8" x14ac:dyDescent="0.3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3.8" x14ac:dyDescent="0.3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3.8" x14ac:dyDescent="0.3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3.8" x14ac:dyDescent="0.3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3.8" x14ac:dyDescent="0.3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3.8" x14ac:dyDescent="0.3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3.8" x14ac:dyDescent="0.3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3.8" x14ac:dyDescent="0.3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3.8" x14ac:dyDescent="0.3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35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3.8" x14ac:dyDescent="0.3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3.8" x14ac:dyDescent="0.3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3.8" x14ac:dyDescent="0.3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3.8" x14ac:dyDescent="0.3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3.8" x14ac:dyDescent="0.3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3.8" x14ac:dyDescent="0.3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3.8" x14ac:dyDescent="0.3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3.8" x14ac:dyDescent="0.3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3.8" x14ac:dyDescent="0.3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3.8" x14ac:dyDescent="0.3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3.8" x14ac:dyDescent="0.3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35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3.8" x14ac:dyDescent="0.3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3.8" x14ac:dyDescent="0.3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3.8" x14ac:dyDescent="0.3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3.8" x14ac:dyDescent="0.3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3.8" x14ac:dyDescent="0.3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3.8" x14ac:dyDescent="0.3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3.8" x14ac:dyDescent="0.3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3.8" x14ac:dyDescent="0.3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3.8" x14ac:dyDescent="0.3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3.8" x14ac:dyDescent="0.3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3.8" x14ac:dyDescent="0.3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35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3.8" x14ac:dyDescent="0.3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3.8" x14ac:dyDescent="0.3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3.8" x14ac:dyDescent="0.3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3.8" x14ac:dyDescent="0.3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3.8" x14ac:dyDescent="0.3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3.8" x14ac:dyDescent="0.3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3.8" x14ac:dyDescent="0.3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3.8" x14ac:dyDescent="0.3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3.8" x14ac:dyDescent="0.3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3.8" x14ac:dyDescent="0.3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3.8" x14ac:dyDescent="0.3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35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3.8" x14ac:dyDescent="0.3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3.8" x14ac:dyDescent="0.3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3.8" x14ac:dyDescent="0.3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3.8" x14ac:dyDescent="0.3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3.8" x14ac:dyDescent="0.3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3.8" x14ac:dyDescent="0.3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3.8" x14ac:dyDescent="0.3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3.8" x14ac:dyDescent="0.3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3.8" x14ac:dyDescent="0.3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3.8" x14ac:dyDescent="0.3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3.8" x14ac:dyDescent="0.3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35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3.8" x14ac:dyDescent="0.3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3.8" x14ac:dyDescent="0.3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3.8" x14ac:dyDescent="0.3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3.8" x14ac:dyDescent="0.3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3.8" x14ac:dyDescent="0.3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3.8" x14ac:dyDescent="0.3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3.8" x14ac:dyDescent="0.3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3.8" x14ac:dyDescent="0.3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3.8" x14ac:dyDescent="0.3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3.8" x14ac:dyDescent="0.3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3.8" x14ac:dyDescent="0.3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35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3.8" x14ac:dyDescent="0.3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3.8" x14ac:dyDescent="0.3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3.8" x14ac:dyDescent="0.3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3.8" x14ac:dyDescent="0.3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3.8" x14ac:dyDescent="0.3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3.8" x14ac:dyDescent="0.3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3.8" x14ac:dyDescent="0.3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3.8" x14ac:dyDescent="0.3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3.8" x14ac:dyDescent="0.3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3.8" x14ac:dyDescent="0.3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3.8" x14ac:dyDescent="0.3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35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3.8" x14ac:dyDescent="0.3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3.8" x14ac:dyDescent="0.3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3.8" x14ac:dyDescent="0.3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3.8" x14ac:dyDescent="0.3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3.8" x14ac:dyDescent="0.3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3.8" x14ac:dyDescent="0.3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3.8" x14ac:dyDescent="0.3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3.8" x14ac:dyDescent="0.3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3.8" x14ac:dyDescent="0.3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3.8" x14ac:dyDescent="0.3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3.8" x14ac:dyDescent="0.3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35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3.8" x14ac:dyDescent="0.3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3.8" x14ac:dyDescent="0.3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3.8" x14ac:dyDescent="0.3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3.8" x14ac:dyDescent="0.3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3.8" x14ac:dyDescent="0.3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3.8" x14ac:dyDescent="0.3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3.8" x14ac:dyDescent="0.3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3.8" x14ac:dyDescent="0.3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3.8" x14ac:dyDescent="0.3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3.8" x14ac:dyDescent="0.3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3.8" x14ac:dyDescent="0.3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35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3.8" x14ac:dyDescent="0.3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3.8" x14ac:dyDescent="0.3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3.8" x14ac:dyDescent="0.3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3.8" x14ac:dyDescent="0.3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3.8" x14ac:dyDescent="0.3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3.8" x14ac:dyDescent="0.3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3.8" x14ac:dyDescent="0.3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3.8" x14ac:dyDescent="0.3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3.8" x14ac:dyDescent="0.3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3.8" x14ac:dyDescent="0.3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3.8" x14ac:dyDescent="0.3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35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3.8" x14ac:dyDescent="0.3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3.8" x14ac:dyDescent="0.3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3.8" x14ac:dyDescent="0.3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3.8" x14ac:dyDescent="0.3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3.8" x14ac:dyDescent="0.3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3.8" x14ac:dyDescent="0.3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3.8" x14ac:dyDescent="0.3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3.8" x14ac:dyDescent="0.3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3.8" x14ac:dyDescent="0.3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3.8" x14ac:dyDescent="0.3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3.8" x14ac:dyDescent="0.3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35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3.8" x14ac:dyDescent="0.3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3.8" x14ac:dyDescent="0.3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3.8" x14ac:dyDescent="0.3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3.8" x14ac:dyDescent="0.3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3.8" x14ac:dyDescent="0.3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3.8" x14ac:dyDescent="0.3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3.8" x14ac:dyDescent="0.3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3.8" x14ac:dyDescent="0.3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3.8" x14ac:dyDescent="0.3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3.8" x14ac:dyDescent="0.3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3.8" x14ac:dyDescent="0.3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35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3.8" x14ac:dyDescent="0.3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3.8" x14ac:dyDescent="0.3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3.8" x14ac:dyDescent="0.3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3.8" x14ac:dyDescent="0.3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3.8" x14ac:dyDescent="0.3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3.8" x14ac:dyDescent="0.3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3.8" x14ac:dyDescent="0.3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3.8" x14ac:dyDescent="0.3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3.8" x14ac:dyDescent="0.3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3.8" x14ac:dyDescent="0.3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3.8" x14ac:dyDescent="0.3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35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3.8" x14ac:dyDescent="0.3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3.8" x14ac:dyDescent="0.3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3.8" x14ac:dyDescent="0.3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3.8" x14ac:dyDescent="0.3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3.8" x14ac:dyDescent="0.3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3.8" x14ac:dyDescent="0.3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3.8" x14ac:dyDescent="0.3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3.8" x14ac:dyDescent="0.3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3.8" x14ac:dyDescent="0.3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3.8" x14ac:dyDescent="0.3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3.8" x14ac:dyDescent="0.3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35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3.8" x14ac:dyDescent="0.3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3.8" x14ac:dyDescent="0.3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3.8" x14ac:dyDescent="0.3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3.8" x14ac:dyDescent="0.3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3.8" x14ac:dyDescent="0.3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3.8" x14ac:dyDescent="0.3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3.8" x14ac:dyDescent="0.3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3.8" x14ac:dyDescent="0.3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3.8" x14ac:dyDescent="0.3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3.8" x14ac:dyDescent="0.3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3.8" x14ac:dyDescent="0.3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35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3.8" x14ac:dyDescent="0.3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3.8" x14ac:dyDescent="0.3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3.8" x14ac:dyDescent="0.3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3.8" x14ac:dyDescent="0.3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3.8" x14ac:dyDescent="0.3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3.8" x14ac:dyDescent="0.3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3.8" x14ac:dyDescent="0.3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3.8" x14ac:dyDescent="0.3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3.8" x14ac:dyDescent="0.3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3.8" x14ac:dyDescent="0.3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3.8" x14ac:dyDescent="0.3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35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3.8" x14ac:dyDescent="0.3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3.8" x14ac:dyDescent="0.3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3.8" x14ac:dyDescent="0.3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3.8" x14ac:dyDescent="0.3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3.8" x14ac:dyDescent="0.3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3.8" x14ac:dyDescent="0.3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3.8" x14ac:dyDescent="0.3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3.8" x14ac:dyDescent="0.3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3.8" x14ac:dyDescent="0.3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3.8" x14ac:dyDescent="0.3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3.8" x14ac:dyDescent="0.3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35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3.8" x14ac:dyDescent="0.3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3.8" x14ac:dyDescent="0.3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3.8" x14ac:dyDescent="0.3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3.8" x14ac:dyDescent="0.3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3.8" x14ac:dyDescent="0.3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3.8" x14ac:dyDescent="0.3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3.8" x14ac:dyDescent="0.3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3.8" x14ac:dyDescent="0.3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3.8" x14ac:dyDescent="0.3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3.8" x14ac:dyDescent="0.3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3.8" x14ac:dyDescent="0.3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35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3.8" x14ac:dyDescent="0.3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3.8" x14ac:dyDescent="0.3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3.8" x14ac:dyDescent="0.3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3.8" x14ac:dyDescent="0.3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3.8" x14ac:dyDescent="0.3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3.8" x14ac:dyDescent="0.3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3.8" x14ac:dyDescent="0.3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3.8" x14ac:dyDescent="0.3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3.8" x14ac:dyDescent="0.3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3.8" x14ac:dyDescent="0.3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3.8" x14ac:dyDescent="0.3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35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3.8" x14ac:dyDescent="0.3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3.8" x14ac:dyDescent="0.3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3.8" x14ac:dyDescent="0.3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3.8" x14ac:dyDescent="0.3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3.8" x14ac:dyDescent="0.3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3.8" x14ac:dyDescent="0.3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3.8" x14ac:dyDescent="0.3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3.8" x14ac:dyDescent="0.3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3.8" x14ac:dyDescent="0.3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3.8" x14ac:dyDescent="0.3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3.8" x14ac:dyDescent="0.3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35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3.8" x14ac:dyDescent="0.3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3.8" x14ac:dyDescent="0.3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3.8" x14ac:dyDescent="0.3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3.8" x14ac:dyDescent="0.3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3.8" x14ac:dyDescent="0.3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3.8" x14ac:dyDescent="0.3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3.8" x14ac:dyDescent="0.3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3.8" x14ac:dyDescent="0.3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3.8" x14ac:dyDescent="0.3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3.8" x14ac:dyDescent="0.3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3.8" x14ac:dyDescent="0.3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35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3.8" x14ac:dyDescent="0.3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3.8" x14ac:dyDescent="0.3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3.8" x14ac:dyDescent="0.3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3.8" x14ac:dyDescent="0.3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3.8" x14ac:dyDescent="0.3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3.8" x14ac:dyDescent="0.3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3.8" x14ac:dyDescent="0.3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3.8" x14ac:dyDescent="0.3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3.8" x14ac:dyDescent="0.3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3.8" x14ac:dyDescent="0.3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3.8" x14ac:dyDescent="0.3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35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3.8" x14ac:dyDescent="0.3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3.8" x14ac:dyDescent="0.3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3.8" x14ac:dyDescent="0.3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3.8" x14ac:dyDescent="0.3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3.8" x14ac:dyDescent="0.3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3.8" x14ac:dyDescent="0.3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3.8" x14ac:dyDescent="0.3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3.8" x14ac:dyDescent="0.3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3.8" x14ac:dyDescent="0.3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3.8" x14ac:dyDescent="0.3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3.8" x14ac:dyDescent="0.3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35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3.8" x14ac:dyDescent="0.3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3.8" x14ac:dyDescent="0.3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3.8" x14ac:dyDescent="0.3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3.8" x14ac:dyDescent="0.3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3.8" x14ac:dyDescent="0.3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3.8" x14ac:dyDescent="0.3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3.8" x14ac:dyDescent="0.3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3.8" x14ac:dyDescent="0.3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3.8" x14ac:dyDescent="0.3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3.8" x14ac:dyDescent="0.3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3.8" x14ac:dyDescent="0.3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35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3.8" x14ac:dyDescent="0.3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3.8" x14ac:dyDescent="0.3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3.8" x14ac:dyDescent="0.3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3.8" x14ac:dyDescent="0.3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3.8" x14ac:dyDescent="0.3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3.8" x14ac:dyDescent="0.3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3.8" x14ac:dyDescent="0.3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3.8" x14ac:dyDescent="0.3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3.8" x14ac:dyDescent="0.3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3.8" x14ac:dyDescent="0.3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3.8" x14ac:dyDescent="0.3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35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3.8" x14ac:dyDescent="0.3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3.8" x14ac:dyDescent="0.3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3.8" x14ac:dyDescent="0.3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3.8" x14ac:dyDescent="0.3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3.8" x14ac:dyDescent="0.3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3.8" x14ac:dyDescent="0.3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3.8" x14ac:dyDescent="0.3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3.8" x14ac:dyDescent="0.3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3.8" x14ac:dyDescent="0.3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3.8" x14ac:dyDescent="0.3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3.8" x14ac:dyDescent="0.3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35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3.8" x14ac:dyDescent="0.3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3.8" x14ac:dyDescent="0.3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3.8" x14ac:dyDescent="0.3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3.8" x14ac:dyDescent="0.3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3.8" x14ac:dyDescent="0.3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3.8" x14ac:dyDescent="0.3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3.8" x14ac:dyDescent="0.3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3.8" x14ac:dyDescent="0.3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3.8" x14ac:dyDescent="0.3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3.8" x14ac:dyDescent="0.3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3.8" x14ac:dyDescent="0.3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35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3.8" x14ac:dyDescent="0.3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3.8" x14ac:dyDescent="0.3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3.8" x14ac:dyDescent="0.3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3.8" x14ac:dyDescent="0.3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3.8" x14ac:dyDescent="0.3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3.8" x14ac:dyDescent="0.3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3.8" x14ac:dyDescent="0.3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3.8" x14ac:dyDescent="0.3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3.8" x14ac:dyDescent="0.3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3.8" x14ac:dyDescent="0.3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3.8" x14ac:dyDescent="0.3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35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3.8" x14ac:dyDescent="0.3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3.8" x14ac:dyDescent="0.3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3.8" x14ac:dyDescent="0.3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3.8" x14ac:dyDescent="0.3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3.8" x14ac:dyDescent="0.3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3.8" x14ac:dyDescent="0.3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3.8" x14ac:dyDescent="0.3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3.8" x14ac:dyDescent="0.3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3.8" x14ac:dyDescent="0.3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3.8" x14ac:dyDescent="0.3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3.8" x14ac:dyDescent="0.3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35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35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35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">
      <c r="A411" s="30">
        <v>45566</v>
      </c>
      <c r="B411" s="57">
        <f>IF('Total de Ocorrências Setor'!B410=0,"n.d.",'Total de Ocorrências Setor'!B411/'Total de Ocorrências Setor'!B410-1)</f>
        <v>3.7037037037036979E-2</v>
      </c>
      <c r="C411" s="58">
        <f>IF('Total de Ocorrências Setor'!C410=0,"n.d.",'Total de Ocorrências Setor'!C411/'Total de Ocorrências Setor'!C410-1)</f>
        <v>0.71428571428571419</v>
      </c>
      <c r="D411" s="58">
        <f>IF('Total de Ocorrências Setor'!D410=0,"n.d.",'Total de Ocorrências Setor'!D411/'Total de Ocorrências Setor'!D410-1)</f>
        <v>-0.21999999999999997</v>
      </c>
      <c r="E411" s="58" t="str">
        <f>IF('Total de Ocorrências Setor'!E410=0,"n.d.",'Total de Ocorrências Setor'!E411/'Total de Ocorrências Setor'!E410-1)</f>
        <v>n.d.</v>
      </c>
      <c r="F411" s="59">
        <f>IF('Total de Ocorrências Setor'!F410=0,"n.d.",'Total de Ocorrências Setor'!F411/'Total de Ocorrências Setor'!F410-1)</f>
        <v>1.098901098901095E-2</v>
      </c>
      <c r="G411" s="58">
        <f>IF('Total de Ocorrências Setor'!G410=0,"n.d.",'Total de Ocorrências Setor'!G411/'Total de Ocorrências Setor'!G410-1)</f>
        <v>-0.30434782608695654</v>
      </c>
      <c r="H411" s="58">
        <f>IF('Total de Ocorrências Setor'!H410=0,"n.d.",'Total de Ocorrências Setor'!H411/'Total de Ocorrências Setor'!H410-1)</f>
        <v>-0.31578947368421051</v>
      </c>
      <c r="I411" s="58">
        <f>IF('Total de Ocorrências Setor'!I410=0,"n.d.",'Total de Ocorrências Setor'!I411/'Total de Ocorrências Setor'!I410-1)</f>
        <v>-0.33333333333333337</v>
      </c>
      <c r="J411" s="58" t="str">
        <f>IF('Total de Ocorrências Setor'!J410=0,"n.d.",'Total de Ocorrências Setor'!J411/'Total de Ocorrências Setor'!J410-1)</f>
        <v>n.d.</v>
      </c>
      <c r="K411" s="58">
        <f>IF('Total de Ocorrências Setor'!K410=0,"n.d.",'Total de Ocorrências Setor'!K411/'Total de Ocorrências Setor'!K410-1)</f>
        <v>-0.30952380952380953</v>
      </c>
      <c r="L411" s="57">
        <f>IF('Total de Ocorrências Setor'!L410=0,"n.d.",'Total de Ocorrências Setor'!L411/'Total de Ocorrências Setor'!L410-1)</f>
        <v>0.35714285714285721</v>
      </c>
      <c r="M411" s="58">
        <f>IF('Total de Ocorrências Setor'!M410=0,"n.d.",'Total de Ocorrências Setor'!M411/'Total de Ocorrências Setor'!M410-1)</f>
        <v>0.52173913043478271</v>
      </c>
      <c r="N411" s="58">
        <f>IF('Total de Ocorrências Setor'!N410=0,"n.d.",'Total de Ocorrências Setor'!N411/'Total de Ocorrências Setor'!N410-1)</f>
        <v>-7.7777777777777724E-2</v>
      </c>
      <c r="O411" s="58">
        <f>IF('Total de Ocorrências Setor'!O410=0,"n.d.",'Total de Ocorrências Setor'!O411/'Total de Ocorrências Setor'!O410-1)</f>
        <v>0.1707317073170731</v>
      </c>
      <c r="P411" s="59">
        <f>IF('Total de Ocorrências Setor'!P410=0,"n.d.",'Total de Ocorrências Setor'!P411/'Total de Ocorrências Setor'!P410-1)</f>
        <v>0.13775510204081631</v>
      </c>
      <c r="Q411" s="58">
        <f>IF('Total de Ocorrências Setor'!Q410=0,"n.d.",'Total de Ocorrências Setor'!Q411/'Total de Ocorrências Setor'!Q410-1)</f>
        <v>0.43243243243243246</v>
      </c>
      <c r="R411" s="58">
        <f>IF('Total de Ocorrências Setor'!R410=0,"n.d.",'Total de Ocorrências Setor'!R411/'Total de Ocorrências Setor'!R410-1)</f>
        <v>0.60000000000000009</v>
      </c>
      <c r="S411" s="58">
        <f>IF('Total de Ocorrências Setor'!S410=0,"n.d.",'Total de Ocorrências Setor'!S411/'Total de Ocorrências Setor'!S410-1)</f>
        <v>-0.19999999999999996</v>
      </c>
      <c r="T411" s="58">
        <f>IF('Total de Ocorrências Setor'!T410=0,"n.d.",'Total de Ocorrências Setor'!T411/'Total de Ocorrências Setor'!T410-1)</f>
        <v>0.3600000000000001</v>
      </c>
      <c r="U411" s="58">
        <f>IF('Total de Ocorrências Setor'!U410=0,"n.d.",'Total de Ocorrências Setor'!U411/'Total de Ocorrências Setor'!U410-1)</f>
        <v>0.13605442176870741</v>
      </c>
      <c r="V411" s="60">
        <f>IF('Total de Ocorrências Setor'!V410=0,"n.d.",'Total de Ocorrências Setor'!V411/'Total de Ocorrências Setor'!V410-1)</f>
        <v>0.25423728813559321</v>
      </c>
      <c r="W411" s="58" t="str">
        <f>IF('Total de Ocorrências Setor'!W410=0,"n.d.",'Total de Ocorrências Setor'!W411/'Total de Ocorrências Setor'!W410-1)</f>
        <v>n.d.</v>
      </c>
      <c r="X411" s="60" t="str">
        <f>IF('Total de Ocorrências Setor'!X410=0,"n.d.",'Total de Ocorrências Setor'!X411/'Total de Ocorrências Setor'!X410-1)</f>
        <v>n.d.</v>
      </c>
    </row>
    <row r="412" spans="1:24" x14ac:dyDescent="0.3">
      <c r="A412" s="30">
        <v>45597</v>
      </c>
      <c r="B412" s="57">
        <f>IF('Total de Ocorrências Setor'!B411=0,"n.d.",'Total de Ocorrências Setor'!B412/'Total de Ocorrências Setor'!B411-1)</f>
        <v>-0.1785714285714286</v>
      </c>
      <c r="C412" s="58">
        <f>IF('Total de Ocorrências Setor'!C411=0,"n.d.",'Total de Ocorrências Setor'!C412/'Total de Ocorrências Setor'!C411-1)</f>
        <v>-0.16666666666666663</v>
      </c>
      <c r="D412" s="58">
        <f>IF('Total de Ocorrências Setor'!D411=0,"n.d.",'Total de Ocorrências Setor'!D412/'Total de Ocorrências Setor'!D411-1)</f>
        <v>-0.28205128205128205</v>
      </c>
      <c r="E412" s="58">
        <f>IF('Total de Ocorrências Setor'!E411=0,"n.d.",'Total de Ocorrências Setor'!E412/'Total de Ocorrências Setor'!E411-1)</f>
        <v>-1</v>
      </c>
      <c r="F412" s="59">
        <f>IF('Total de Ocorrências Setor'!F411=0,"n.d.",'Total de Ocorrências Setor'!F412/'Total de Ocorrências Setor'!F411-1)</f>
        <v>-0.22826086956521741</v>
      </c>
      <c r="G412" s="58">
        <f>IF('Total de Ocorrências Setor'!G411=0,"n.d.",'Total de Ocorrências Setor'!G412/'Total de Ocorrências Setor'!G411-1)</f>
        <v>0.4375</v>
      </c>
      <c r="H412" s="58">
        <f>IF('Total de Ocorrências Setor'!H411=0,"n.d.",'Total de Ocorrências Setor'!H412/'Total de Ocorrências Setor'!H411-1)</f>
        <v>0.15384615384615374</v>
      </c>
      <c r="I412" s="58">
        <f>IF('Total de Ocorrências Setor'!I411=0,"n.d.",'Total de Ocorrências Setor'!I412/'Total de Ocorrências Setor'!I411-1)</f>
        <v>0.14285714285714279</v>
      </c>
      <c r="J412" s="58">
        <f>IF('Total de Ocorrências Setor'!J411=0,"n.d.",'Total de Ocorrências Setor'!J412/'Total de Ocorrências Setor'!J411-1)</f>
        <v>2</v>
      </c>
      <c r="K412" s="58">
        <f>IF('Total de Ocorrências Setor'!K411=0,"n.d.",'Total de Ocorrências Setor'!K412/'Total de Ocorrências Setor'!K411-1)</f>
        <v>0.25862068965517238</v>
      </c>
      <c r="L412" s="57">
        <f>IF('Total de Ocorrências Setor'!L411=0,"n.d.",'Total de Ocorrências Setor'!L412/'Total de Ocorrências Setor'!L411-1)</f>
        <v>-0.2807017543859649</v>
      </c>
      <c r="M412" s="58">
        <f>IF('Total de Ocorrências Setor'!M411=0,"n.d.",'Total de Ocorrências Setor'!M412/'Total de Ocorrências Setor'!M411-1)</f>
        <v>-0.31428571428571428</v>
      </c>
      <c r="N412" s="58">
        <f>IF('Total de Ocorrências Setor'!N411=0,"n.d.",'Total de Ocorrências Setor'!N412/'Total de Ocorrências Setor'!N411-1)</f>
        <v>-7.2289156626506035E-2</v>
      </c>
      <c r="O412" s="58">
        <f>IF('Total de Ocorrências Setor'!O411=0,"n.d.",'Total de Ocorrências Setor'!O412/'Total de Ocorrências Setor'!O411-1)</f>
        <v>-8.333333333333337E-2</v>
      </c>
      <c r="P412" s="59">
        <f>IF('Total de Ocorrências Setor'!P411=0,"n.d.",'Total de Ocorrências Setor'!P412/'Total de Ocorrências Setor'!P411-1)</f>
        <v>-0.1659192825112108</v>
      </c>
      <c r="Q412" s="58">
        <f>IF('Total de Ocorrências Setor'!Q411=0,"n.d.",'Total de Ocorrências Setor'!Q412/'Total de Ocorrências Setor'!Q411-1)</f>
        <v>-0.16981132075471694</v>
      </c>
      <c r="R412" s="58">
        <f>IF('Total de Ocorrências Setor'!R411=0,"n.d.",'Total de Ocorrências Setor'!R412/'Total de Ocorrências Setor'!R411-1)</f>
        <v>0.125</v>
      </c>
      <c r="S412" s="58">
        <f>IF('Total de Ocorrências Setor'!S411=0,"n.d.",'Total de Ocorrências Setor'!S412/'Total de Ocorrências Setor'!S411-1)</f>
        <v>0.3035714285714286</v>
      </c>
      <c r="T412" s="58">
        <f>IF('Total de Ocorrências Setor'!T411=0,"n.d.",'Total de Ocorrências Setor'!T412/'Total de Ocorrências Setor'!T411-1)</f>
        <v>0.79411764705882359</v>
      </c>
      <c r="U412" s="58">
        <f>IF('Total de Ocorrências Setor'!U411=0,"n.d.",'Total de Ocorrências Setor'!U412/'Total de Ocorrências Setor'!U411-1)</f>
        <v>0.22754491017964074</v>
      </c>
      <c r="V412" s="60">
        <f>IF('Total de Ocorrências Setor'!V411=0,"n.d.",'Total de Ocorrências Setor'!V412/'Total de Ocorrências Setor'!V411-1)</f>
        <v>0.12162162162162171</v>
      </c>
      <c r="W412" s="58" t="str">
        <f>IF('Total de Ocorrências Setor'!W411=0,"n.d.",'Total de Ocorrências Setor'!W412/'Total de Ocorrências Setor'!W411-1)</f>
        <v>n.d.</v>
      </c>
      <c r="X412" s="60" t="str">
        <f>IF('Total de Ocorrências Setor'!X411=0,"n.d.",'Total de Ocorrências Setor'!X412/'Total de Ocorrências Setor'!X411-1)</f>
        <v>n.d.</v>
      </c>
    </row>
    <row r="413" spans="1:24" ht="15" thickBot="1" x14ac:dyDescent="0.35">
      <c r="A413" s="31">
        <v>45627</v>
      </c>
      <c r="B413" s="65">
        <f>IF('Total de Ocorrências Setor'!B412=0,"n.d.",'Total de Ocorrências Setor'!B413/'Total de Ocorrências Setor'!B412-1)</f>
        <v>-0.43478260869565222</v>
      </c>
      <c r="C413" s="66">
        <f>IF('Total de Ocorrências Setor'!C412=0,"n.d.",'Total de Ocorrências Setor'!C413/'Total de Ocorrências Setor'!C412-1)</f>
        <v>-0.19999999999999996</v>
      </c>
      <c r="D413" s="66">
        <f>IF('Total de Ocorrências Setor'!D412=0,"n.d.",'Total de Ocorrências Setor'!D413/'Total de Ocorrências Setor'!D412-1)</f>
        <v>-0.2142857142857143</v>
      </c>
      <c r="E413" s="66" t="str">
        <f>IF('Total de Ocorrências Setor'!E412=0,"n.d.",'Total de Ocorrências Setor'!E413/'Total de Ocorrências Setor'!E412-1)</f>
        <v>n.d.</v>
      </c>
      <c r="F413" s="67">
        <f>IF('Total de Ocorrências Setor'!F412=0,"n.d.",'Total de Ocorrências Setor'!F413/'Total de Ocorrências Setor'!F412-1)</f>
        <v>-0.28169014084507038</v>
      </c>
      <c r="G413" s="66">
        <f>IF('Total de Ocorrências Setor'!G412=0,"n.d.",'Total de Ocorrências Setor'!G413/'Total de Ocorrências Setor'!G412-1)</f>
        <v>-0.21739130434782605</v>
      </c>
      <c r="H413" s="66">
        <f>IF('Total de Ocorrências Setor'!H412=0,"n.d.",'Total de Ocorrências Setor'!H413/'Total de Ocorrências Setor'!H412-1)</f>
        <v>0.73333333333333339</v>
      </c>
      <c r="I413" s="66">
        <f>IF('Total de Ocorrências Setor'!I412=0,"n.d.",'Total de Ocorrências Setor'!I413/'Total de Ocorrências Setor'!I412-1)</f>
        <v>6.25E-2</v>
      </c>
      <c r="J413" s="66">
        <f>IF('Total de Ocorrências Setor'!J412=0,"n.d.",'Total de Ocorrências Setor'!J413/'Total de Ocorrências Setor'!J412-1)</f>
        <v>0</v>
      </c>
      <c r="K413" s="66">
        <f>IF('Total de Ocorrências Setor'!K412=0,"n.d.",'Total de Ocorrências Setor'!K413/'Total de Ocorrências Setor'!K412-1)</f>
        <v>0.1095890410958904</v>
      </c>
      <c r="L413" s="65">
        <f>IF('Total de Ocorrências Setor'!L412=0,"n.d.",'Total de Ocorrências Setor'!L413/'Total de Ocorrências Setor'!L412-1)</f>
        <v>0</v>
      </c>
      <c r="M413" s="66">
        <f>IF('Total de Ocorrências Setor'!M412=0,"n.d.",'Total de Ocorrências Setor'!M413/'Total de Ocorrências Setor'!M412-1)</f>
        <v>0</v>
      </c>
      <c r="N413" s="66">
        <f>IF('Total de Ocorrências Setor'!N412=0,"n.d.",'Total de Ocorrências Setor'!N413/'Total de Ocorrências Setor'!N412-1)</f>
        <v>2.5974025974025983E-2</v>
      </c>
      <c r="O413" s="66">
        <f>IF('Total de Ocorrências Setor'!O412=0,"n.d.",'Total de Ocorrências Setor'!O413/'Total de Ocorrências Setor'!O412-1)</f>
        <v>0</v>
      </c>
      <c r="P413" s="67">
        <f>IF('Total de Ocorrências Setor'!P412=0,"n.d.",'Total de Ocorrências Setor'!P413/'Total de Ocorrências Setor'!P412-1)</f>
        <v>1.0752688172043001E-2</v>
      </c>
      <c r="Q413" s="66">
        <f>IF('Total de Ocorrências Setor'!Q412=0,"n.d.",'Total de Ocorrências Setor'!Q413/'Total de Ocorrências Setor'!Q412-1)</f>
        <v>-0.25</v>
      </c>
      <c r="R413" s="66">
        <f>IF('Total de Ocorrências Setor'!R412=0,"n.d.",'Total de Ocorrências Setor'!R413/'Total de Ocorrências Setor'!R412-1)</f>
        <v>-0.14814814814814814</v>
      </c>
      <c r="S413" s="66">
        <f>IF('Total de Ocorrências Setor'!S412=0,"n.d.",'Total de Ocorrências Setor'!S413/'Total de Ocorrências Setor'!S412-1)</f>
        <v>0.1095890410958904</v>
      </c>
      <c r="T413" s="66">
        <f>IF('Total de Ocorrências Setor'!T412=0,"n.d.",'Total de Ocorrências Setor'!T413/'Total de Ocorrências Setor'!T412-1)</f>
        <v>-0.49180327868852458</v>
      </c>
      <c r="U413" s="66">
        <f>IF('Total de Ocorrências Setor'!U412=0,"n.d.",'Total de Ocorrências Setor'!U413/'Total de Ocorrências Setor'!U412-1)</f>
        <v>-0.18048780487804883</v>
      </c>
      <c r="V413" s="68">
        <f>IF('Total de Ocorrências Setor'!V412=0,"n.d.",'Total de Ocorrências Setor'!V413/'Total de Ocorrências Setor'!V412-1)</f>
        <v>-0.20481927710843373</v>
      </c>
      <c r="W413" s="66" t="str">
        <f>IF('Total de Ocorrências Setor'!W412=0,"n.d.",'Total de Ocorrências Setor'!W413/'Total de Ocorrências Setor'!W412-1)</f>
        <v>n.d.</v>
      </c>
      <c r="X413" s="68" t="str">
        <f>IF('Total de Ocorrências Setor'!X412=0,"n.d.",'Total de Ocorrências Setor'!X413/'Total de Ocorrências Setor'!X412-1)</f>
        <v>n.d.</v>
      </c>
    </row>
    <row r="414" spans="1:24" x14ac:dyDescent="0.3">
      <c r="A414" s="29">
        <v>45658</v>
      </c>
      <c r="B414" s="57">
        <f>IF('Total de Ocorrências Setor'!B413=0,"n.d.",'Total de Ocorrências Setor'!B414/'Total de Ocorrências Setor'!B413-1)</f>
        <v>-7.6923076923076872E-2</v>
      </c>
      <c r="C414" s="58">
        <f>IF('Total de Ocorrências Setor'!C413=0,"n.d.",'Total de Ocorrências Setor'!C414/'Total de Ocorrências Setor'!C413-1)</f>
        <v>-0.1875</v>
      </c>
      <c r="D414" s="58">
        <f>IF('Total de Ocorrências Setor'!D413=0,"n.d.",'Total de Ocorrências Setor'!D414/'Total de Ocorrências Setor'!D413-1)</f>
        <v>0.36363636363636354</v>
      </c>
      <c r="E414" s="58" t="str">
        <f>IF('Total de Ocorrências Setor'!E413=0,"n.d.",'Total de Ocorrências Setor'!E414/'Total de Ocorrências Setor'!E413-1)</f>
        <v>n.d.</v>
      </c>
      <c r="F414" s="58">
        <f>IF('Total de Ocorrências Setor'!F413=0,"n.d.",'Total de Ocorrências Setor'!F414/'Total de Ocorrências Setor'!F413-1)</f>
        <v>7.8431372549019551E-2</v>
      </c>
      <c r="G414" s="61">
        <f>IF('Total de Ocorrências Setor'!G413=0,"n.d.",'Total de Ocorrências Setor'!G414/'Total de Ocorrências Setor'!G413-1)</f>
        <v>0.16666666666666674</v>
      </c>
      <c r="H414" s="62">
        <f>IF('Total de Ocorrências Setor'!H413=0,"n.d.",'Total de Ocorrências Setor'!H414/'Total de Ocorrências Setor'!H413-1)</f>
        <v>-0.5</v>
      </c>
      <c r="I414" s="62">
        <f>IF('Total de Ocorrências Setor'!I413=0,"n.d.",'Total de Ocorrências Setor'!I414/'Total de Ocorrências Setor'!I413-1)</f>
        <v>-0.38235294117647056</v>
      </c>
      <c r="J414" s="62">
        <f>IF('Total de Ocorrências Setor'!J413=0,"n.d.",'Total de Ocorrências Setor'!J414/'Total de Ocorrências Setor'!J413-1)</f>
        <v>-0.66666666666666674</v>
      </c>
      <c r="K414" s="63">
        <f>IF('Total de Ocorrências Setor'!K413=0,"n.d.",'Total de Ocorrências Setor'!K414/'Total de Ocorrências Setor'!K413-1)</f>
        <v>-0.30864197530864201</v>
      </c>
      <c r="L414" s="61">
        <f>IF('Total de Ocorrências Setor'!L413=0,"n.d.",'Total de Ocorrências Setor'!L414/'Total de Ocorrências Setor'!L413-1)</f>
        <v>0.31707317073170738</v>
      </c>
      <c r="M414" s="62">
        <f>IF('Total de Ocorrências Setor'!M413=0,"n.d.",'Total de Ocorrências Setor'!M414/'Total de Ocorrências Setor'!M413-1)</f>
        <v>-0.20833333333333337</v>
      </c>
      <c r="N414" s="62">
        <f>IF('Total de Ocorrências Setor'!N413=0,"n.d.",'Total de Ocorrências Setor'!N414/'Total de Ocorrências Setor'!N413-1)</f>
        <v>-0.40506329113924056</v>
      </c>
      <c r="O414" s="62">
        <f>IF('Total de Ocorrências Setor'!O413=0,"n.d.",'Total de Ocorrências Setor'!O414/'Total de Ocorrências Setor'!O413-1)</f>
        <v>-4.5454545454545414E-2</v>
      </c>
      <c r="P414" s="63">
        <f>IF('Total de Ocorrências Setor'!P413=0,"n.d.",'Total de Ocorrências Setor'!P414/'Total de Ocorrências Setor'!P413-1)</f>
        <v>-0.13829787234042556</v>
      </c>
      <c r="Q414" s="61">
        <f>IF('Total de Ocorrências Setor'!Q413=0,"n.d.",'Total de Ocorrências Setor'!Q414/'Total de Ocorrências Setor'!Q413-1)</f>
        <v>-0.12121212121212122</v>
      </c>
      <c r="R414" s="62">
        <f>IF('Total de Ocorrências Setor'!R413=0,"n.d.",'Total de Ocorrências Setor'!R414/'Total de Ocorrências Setor'!R413-1)</f>
        <v>-0.21739130434782605</v>
      </c>
      <c r="S414" s="62">
        <f>IF('Total de Ocorrências Setor'!S413=0,"n.d.",'Total de Ocorrências Setor'!S414/'Total de Ocorrências Setor'!S413-1)</f>
        <v>-0.27160493827160492</v>
      </c>
      <c r="T414" s="62">
        <f>IF('Total de Ocorrências Setor'!T413=0,"n.d.",'Total de Ocorrências Setor'!T414/'Total de Ocorrências Setor'!T413-1)</f>
        <v>0.45161290322580649</v>
      </c>
      <c r="U414" s="63">
        <f>IF('Total de Ocorrências Setor'!U413=0,"n.d.",'Total de Ocorrências Setor'!U414/'Total de Ocorrências Setor'!U413-1)</f>
        <v>-0.10119047619047616</v>
      </c>
      <c r="V414" s="64">
        <f>IF('Total de Ocorrências Setor'!V413=0,"n.d.",'Total de Ocorrências Setor'!V414/'Total de Ocorrências Setor'!V413-1)</f>
        <v>-0.19696969696969702</v>
      </c>
      <c r="W414" s="64" t="str">
        <f>IF('Total de Ocorrências Setor'!W413=0,"n.d.",'Total de Ocorrências Setor'!W414/'Total de Ocorrências Setor'!W413-1)</f>
        <v>n.d.</v>
      </c>
      <c r="X414" s="64" t="str">
        <f>IF('Total de Ocorrências Setor'!X413=0,"n.d.",'Total de Ocorrências Setor'!X414/'Total de Ocorrências Setor'!X413-1)</f>
        <v>n.d.</v>
      </c>
    </row>
    <row r="415" spans="1:24" x14ac:dyDescent="0.3">
      <c r="A415" s="30">
        <v>45689</v>
      </c>
      <c r="B415" s="57">
        <f>IF('Total de Ocorrências Setor'!B414=0,"n.d.",'Total de Ocorrências Setor'!B415/'Total de Ocorrências Setor'!B414-1)</f>
        <v>0.33333333333333326</v>
      </c>
      <c r="C415" s="58">
        <f>IF('Total de Ocorrências Setor'!C414=0,"n.d.",'Total de Ocorrências Setor'!C415/'Total de Ocorrências Setor'!C414-1)</f>
        <v>0.38461538461538458</v>
      </c>
      <c r="D415" s="58">
        <f>IF('Total de Ocorrências Setor'!D414=0,"n.d.",'Total de Ocorrências Setor'!D415/'Total de Ocorrências Setor'!D414-1)</f>
        <v>-0.23333333333333328</v>
      </c>
      <c r="E415" s="58" t="str">
        <f>IF('Total de Ocorrências Setor'!E414=0,"n.d.",'Total de Ocorrências Setor'!E415/'Total de Ocorrências Setor'!E414-1)</f>
        <v>n.d.</v>
      </c>
      <c r="F415" s="58">
        <f>IF('Total de Ocorrências Setor'!F414=0,"n.d.",'Total de Ocorrências Setor'!F415/'Total de Ocorrências Setor'!F414-1)</f>
        <v>9.0909090909090828E-2</v>
      </c>
      <c r="G415" s="57">
        <f>IF('Total de Ocorrências Setor'!G414=0,"n.d.",'Total de Ocorrências Setor'!G415/'Total de Ocorrências Setor'!G414-1)</f>
        <v>0.38095238095238093</v>
      </c>
      <c r="H415" s="58">
        <f>IF('Total de Ocorrências Setor'!H414=0,"n.d.",'Total de Ocorrências Setor'!H415/'Total de Ocorrências Setor'!H414-1)</f>
        <v>0.38461538461538458</v>
      </c>
      <c r="I415" s="58">
        <f>IF('Total de Ocorrências Setor'!I414=0,"n.d.",'Total de Ocorrências Setor'!I415/'Total de Ocorrências Setor'!I414-1)</f>
        <v>0.52380952380952372</v>
      </c>
      <c r="J415" s="58">
        <f>IF('Total de Ocorrências Setor'!J414=0,"n.d.",'Total de Ocorrências Setor'!J415/'Total de Ocorrências Setor'!J414-1)</f>
        <v>-1</v>
      </c>
      <c r="K415" s="59">
        <f>IF('Total de Ocorrências Setor'!K414=0,"n.d.",'Total de Ocorrências Setor'!K415/'Total de Ocorrências Setor'!K414-1)</f>
        <v>0.41071428571428581</v>
      </c>
      <c r="L415" s="57">
        <f>IF('Total de Ocorrências Setor'!L414=0,"n.d.",'Total de Ocorrências Setor'!L415/'Total de Ocorrências Setor'!L414-1)</f>
        <v>-0.31481481481481477</v>
      </c>
      <c r="M415" s="58">
        <f>IF('Total de Ocorrências Setor'!M414=0,"n.d.",'Total de Ocorrências Setor'!M415/'Total de Ocorrências Setor'!M414-1)</f>
        <v>5.2631578947368363E-2</v>
      </c>
      <c r="N415" s="58">
        <f>IF('Total de Ocorrências Setor'!N414=0,"n.d.",'Total de Ocorrências Setor'!N415/'Total de Ocorrências Setor'!N414-1)</f>
        <v>0.23404255319148937</v>
      </c>
      <c r="O415" s="58">
        <f>IF('Total de Ocorrências Setor'!O414=0,"n.d.",'Total de Ocorrências Setor'!O415/'Total de Ocorrências Setor'!O414-1)</f>
        <v>-0.83333333333333337</v>
      </c>
      <c r="P415" s="59">
        <f>IF('Total de Ocorrências Setor'!P414=0,"n.d.",'Total de Ocorrências Setor'!P415/'Total de Ocorrências Setor'!P414-1)</f>
        <v>-0.24691358024691357</v>
      </c>
      <c r="Q415" s="57">
        <f>IF('Total de Ocorrências Setor'!Q414=0,"n.d.",'Total de Ocorrências Setor'!Q415/'Total de Ocorrências Setor'!Q414-1)</f>
        <v>-3.4482758620689613E-2</v>
      </c>
      <c r="R415" s="58">
        <f>IF('Total de Ocorrências Setor'!R414=0,"n.d.",'Total de Ocorrências Setor'!R415/'Total de Ocorrências Setor'!R414-1)</f>
        <v>-0.33333333333333337</v>
      </c>
      <c r="S415" s="58">
        <f>IF('Total de Ocorrências Setor'!S414=0,"n.d.",'Total de Ocorrências Setor'!S415/'Total de Ocorrências Setor'!S414-1)</f>
        <v>-0.30508474576271183</v>
      </c>
      <c r="T415" s="58">
        <f>IF('Total de Ocorrências Setor'!T414=0,"n.d.",'Total de Ocorrências Setor'!T415/'Total de Ocorrências Setor'!T414-1)</f>
        <v>-0.77777777777777779</v>
      </c>
      <c r="U415" s="59">
        <f>IF('Total de Ocorrências Setor'!U414=0,"n.d.",'Total de Ocorrências Setor'!U415/'Total de Ocorrências Setor'!U414-1)</f>
        <v>-0.39735099337748347</v>
      </c>
      <c r="V415" s="60">
        <f>IF('Total de Ocorrências Setor'!V414=0,"n.d.",'Total de Ocorrências Setor'!V415/'Total de Ocorrências Setor'!V414-1)</f>
        <v>0.5660377358490567</v>
      </c>
      <c r="W415" s="60" t="str">
        <f>IF('Total de Ocorrências Setor'!W414=0,"n.d.",'Total de Ocorrências Setor'!W415/'Total de Ocorrências Setor'!W414-1)</f>
        <v>n.d.</v>
      </c>
      <c r="X415" s="60" t="str">
        <f>IF('Total de Ocorrências Setor'!X414=0,"n.d.",'Total de Ocorrências Setor'!X415/'Total de Ocorrências Setor'!X414-1)</f>
        <v>n.d.</v>
      </c>
    </row>
    <row r="416" spans="1:24" x14ac:dyDescent="0.3">
      <c r="A416" s="30">
        <v>45717</v>
      </c>
      <c r="B416" s="80"/>
      <c r="G416" s="80"/>
      <c r="K416" s="81"/>
      <c r="L416" s="80"/>
      <c r="P416" s="81"/>
      <c r="Q416" s="80"/>
      <c r="U416" s="81"/>
      <c r="V416" s="85"/>
      <c r="W416" s="85"/>
      <c r="X416" s="85"/>
    </row>
    <row r="417" spans="1:24" x14ac:dyDescent="0.3">
      <c r="A417" s="30">
        <v>45748</v>
      </c>
      <c r="B417" s="80"/>
      <c r="G417" s="80"/>
      <c r="K417" s="81"/>
      <c r="L417" s="80"/>
      <c r="P417" s="81"/>
      <c r="Q417" s="80"/>
      <c r="U417" s="81"/>
      <c r="V417" s="85"/>
      <c r="W417" s="85"/>
      <c r="X417" s="85"/>
    </row>
    <row r="418" spans="1:24" x14ac:dyDescent="0.3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35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Luis</cp:lastModifiedBy>
  <dcterms:created xsi:type="dcterms:W3CDTF">2009-08-07T18:52:26Z</dcterms:created>
  <dcterms:modified xsi:type="dcterms:W3CDTF">2025-03-10T19:50:32Z</dcterms:modified>
</cp:coreProperties>
</file>