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4D8135C4-6012-4A44-9CF1-4EE510CFCC5F}" xr6:coauthVersionLast="47" xr6:coauthVersionMax="47" xr10:uidLastSave="{00000000-0000-0000-0000-000000000000}"/>
  <bookViews>
    <workbookView xWindow="15890" yWindow="-760" windowWidth="19420" windowHeight="10300" xr2:uid="{00000000-000D-0000-FFFF-FFFF00000000}"/>
  </bookViews>
  <sheets>
    <sheet name="Consumidores Inadimplentes" sheetId="2" r:id="rId1"/>
    <sheet name="Setores" sheetId="3" r:id="rId2"/>
    <sheet name="AC" sheetId="5" r:id="rId3"/>
    <sheet name="AL" sheetId="6" r:id="rId4"/>
    <sheet name="AM" sheetId="7" r:id="rId5"/>
    <sheet name="AP" sheetId="8" r:id="rId6"/>
    <sheet name="BA" sheetId="9" r:id="rId7"/>
    <sheet name="CE" sheetId="10" r:id="rId8"/>
    <sheet name="DF" sheetId="11" r:id="rId9"/>
    <sheet name="ES" sheetId="12" r:id="rId10"/>
    <sheet name="GO" sheetId="13" r:id="rId11"/>
    <sheet name="MA" sheetId="14" r:id="rId12"/>
    <sheet name="MG" sheetId="15" r:id="rId13"/>
    <sheet name="MS" sheetId="19" r:id="rId14"/>
    <sheet name="MT" sheetId="20" r:id="rId15"/>
    <sheet name="PA" sheetId="21" r:id="rId16"/>
    <sheet name="PB" sheetId="22" r:id="rId17"/>
    <sheet name="PE" sheetId="23" r:id="rId18"/>
    <sheet name="PI" sheetId="24" r:id="rId19"/>
    <sheet name="PR" sheetId="25" r:id="rId20"/>
    <sheet name="RJ" sheetId="17" r:id="rId21"/>
    <sheet name="RN" sheetId="26" r:id="rId22"/>
    <sheet name="RO" sheetId="27" r:id="rId23"/>
    <sheet name="RR" sheetId="28" r:id="rId24"/>
    <sheet name="RS" sheetId="18" r:id="rId25"/>
    <sheet name="SC" sheetId="29" r:id="rId26"/>
    <sheet name="SE" sheetId="30" r:id="rId27"/>
    <sheet name="SP" sheetId="16" r:id="rId28"/>
    <sheet name="TO" sheetId="31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31" l="1"/>
  <c r="F72" i="31"/>
  <c r="G72" i="31" s="1"/>
  <c r="E72" i="16"/>
  <c r="F72" i="16"/>
  <c r="G72" i="16"/>
  <c r="E72" i="30"/>
  <c r="F72" i="30"/>
  <c r="G72" i="30" s="1"/>
  <c r="E72" i="29"/>
  <c r="F72" i="29"/>
  <c r="G72" i="29"/>
  <c r="E72" i="18"/>
  <c r="G72" i="18" s="1"/>
  <c r="F72" i="18"/>
  <c r="E72" i="28"/>
  <c r="F72" i="28"/>
  <c r="G72" i="28"/>
  <c r="E72" i="27"/>
  <c r="F72" i="27"/>
  <c r="G72" i="27" s="1"/>
  <c r="E72" i="26"/>
  <c r="F72" i="26"/>
  <c r="G72" i="26" s="1"/>
  <c r="E72" i="17"/>
  <c r="F72" i="17"/>
  <c r="G72" i="17" s="1"/>
  <c r="E72" i="25"/>
  <c r="F72" i="25"/>
  <c r="G72" i="25" s="1"/>
  <c r="E72" i="24"/>
  <c r="F72" i="24"/>
  <c r="G72" i="24" s="1"/>
  <c r="E72" i="23"/>
  <c r="F72" i="23"/>
  <c r="G72" i="23"/>
  <c r="E72" i="22"/>
  <c r="F72" i="22"/>
  <c r="G72" i="22"/>
  <c r="E72" i="21"/>
  <c r="F72" i="21"/>
  <c r="G72" i="21"/>
  <c r="E72" i="20"/>
  <c r="F72" i="20"/>
  <c r="G72" i="20" s="1"/>
  <c r="E72" i="19"/>
  <c r="F72" i="19"/>
  <c r="G72" i="19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E72" i="10"/>
  <c r="F72" i="10"/>
  <c r="G72" i="10"/>
  <c r="E72" i="9"/>
  <c r="F72" i="9"/>
  <c r="G72" i="9" s="1"/>
  <c r="E72" i="8"/>
  <c r="F72" i="8"/>
  <c r="G72" i="8" s="1"/>
  <c r="E72" i="7"/>
  <c r="F72" i="7"/>
  <c r="G72" i="7" s="1"/>
  <c r="E72" i="6"/>
  <c r="F72" i="6"/>
  <c r="G72" i="6" s="1"/>
  <c r="E72" i="5"/>
  <c r="F72" i="5"/>
  <c r="G72" i="5" s="1"/>
  <c r="K84" i="3"/>
  <c r="L84" i="3"/>
  <c r="E108" i="2" l="1"/>
  <c r="F108" i="2"/>
  <c r="G108" i="2" s="1"/>
  <c r="E71" i="31"/>
  <c r="F71" i="31"/>
  <c r="G71" i="31" s="1"/>
  <c r="E71" i="16"/>
  <c r="F71" i="16"/>
  <c r="G71" i="16" s="1"/>
  <c r="E71" i="30"/>
  <c r="F71" i="30"/>
  <c r="G71" i="30" s="1"/>
  <c r="E71" i="29"/>
  <c r="F71" i="29"/>
  <c r="G71" i="29" s="1"/>
  <c r="E71" i="18"/>
  <c r="F71" i="18"/>
  <c r="G71" i="18"/>
  <c r="E71" i="28"/>
  <c r="G71" i="28" s="1"/>
  <c r="F71" i="28"/>
  <c r="E71" i="27"/>
  <c r="F71" i="27"/>
  <c r="G71" i="27" s="1"/>
  <c r="E71" i="26"/>
  <c r="F71" i="26"/>
  <c r="G71" i="26" s="1"/>
  <c r="E71" i="17"/>
  <c r="F71" i="17"/>
  <c r="G71" i="17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5"/>
  <c r="F71" i="15"/>
  <c r="G71" i="15" s="1"/>
  <c r="E71" i="14"/>
  <c r="F71" i="14"/>
  <c r="G71" i="14" s="1"/>
  <c r="E71" i="13"/>
  <c r="F71" i="13"/>
  <c r="G71" i="13" s="1"/>
  <c r="E71" i="12"/>
  <c r="F71" i="12"/>
  <c r="G71" i="12" s="1"/>
  <c r="E71" i="11"/>
  <c r="F71" i="11"/>
  <c r="G71" i="11" s="1"/>
  <c r="E71" i="10"/>
  <c r="F71" i="10"/>
  <c r="G71" i="10" s="1"/>
  <c r="E71" i="9"/>
  <c r="F71" i="9"/>
  <c r="G71" i="9" s="1"/>
  <c r="E71" i="8"/>
  <c r="F71" i="8"/>
  <c r="G71" i="8" s="1"/>
  <c r="E71" i="7"/>
  <c r="F71" i="7"/>
  <c r="G71" i="7" s="1"/>
  <c r="E71" i="6"/>
  <c r="F71" i="6"/>
  <c r="G71" i="6" s="1"/>
  <c r="E71" i="5"/>
  <c r="F71" i="5"/>
  <c r="G71" i="5"/>
  <c r="L83" i="3"/>
  <c r="K83" i="3" l="1"/>
  <c r="E107" i="2" l="1"/>
  <c r="F107" i="2"/>
  <c r="G107" i="2" s="1"/>
  <c r="E70" i="31"/>
  <c r="F70" i="31"/>
  <c r="G70" i="31" s="1"/>
  <c r="E70" i="16"/>
  <c r="F70" i="16"/>
  <c r="G70" i="16" s="1"/>
  <c r="E70" i="30"/>
  <c r="F70" i="30"/>
  <c r="G70" i="30" s="1"/>
  <c r="E70" i="29"/>
  <c r="F70" i="29"/>
  <c r="G70" i="29" s="1"/>
  <c r="E70" i="18"/>
  <c r="F70" i="18"/>
  <c r="G70" i="18" s="1"/>
  <c r="E70" i="28"/>
  <c r="F70" i="28"/>
  <c r="G70" i="28" s="1"/>
  <c r="E70" i="27"/>
  <c r="F70" i="27"/>
  <c r="G70" i="27" s="1"/>
  <c r="E70" i="26"/>
  <c r="F70" i="26"/>
  <c r="G70" i="26" s="1"/>
  <c r="E70" i="17"/>
  <c r="G70" i="17" s="1"/>
  <c r="F70" i="17"/>
  <c r="E70" i="25"/>
  <c r="G70" i="25" s="1"/>
  <c r="F70" i="25"/>
  <c r="E70" i="24"/>
  <c r="F70" i="24"/>
  <c r="G70" i="24"/>
  <c r="E70" i="23"/>
  <c r="F70" i="23"/>
  <c r="G70" i="23" s="1"/>
  <c r="E70" i="22"/>
  <c r="F70" i="22"/>
  <c r="G70" i="22" s="1"/>
  <c r="E70" i="21"/>
  <c r="F70" i="21"/>
  <c r="G70" i="21" s="1"/>
  <c r="E70" i="20"/>
  <c r="F70" i="20"/>
  <c r="G70" i="20" s="1"/>
  <c r="E70" i="19"/>
  <c r="F70" i="19"/>
  <c r="G70" i="19"/>
  <c r="E70" i="15"/>
  <c r="F70" i="15"/>
  <c r="G70" i="15" s="1"/>
  <c r="E70" i="14"/>
  <c r="F70" i="14"/>
  <c r="G70" i="14"/>
  <c r="E70" i="13"/>
  <c r="F70" i="13"/>
  <c r="G70" i="13" s="1"/>
  <c r="E70" i="12"/>
  <c r="F70" i="12"/>
  <c r="G70" i="12" s="1"/>
  <c r="E70" i="11"/>
  <c r="F70" i="11"/>
  <c r="G70" i="11" s="1"/>
  <c r="E70" i="10"/>
  <c r="F70" i="10"/>
  <c r="G70" i="10" s="1"/>
  <c r="E70" i="9"/>
  <c r="F70" i="9"/>
  <c r="G70" i="9" s="1"/>
  <c r="E70" i="8"/>
  <c r="F70" i="8"/>
  <c r="G70" i="8" s="1"/>
  <c r="E70" i="7"/>
  <c r="F70" i="7"/>
  <c r="G70" i="7" s="1"/>
  <c r="E70" i="6"/>
  <c r="F70" i="6"/>
  <c r="G70" i="6" s="1"/>
  <c r="E70" i="5"/>
  <c r="F70" i="5"/>
  <c r="G70" i="5"/>
  <c r="K82" i="3" l="1"/>
  <c r="L82" i="3"/>
  <c r="E106" i="2" l="1"/>
  <c r="F106" i="2"/>
  <c r="E69" i="20"/>
  <c r="F69" i="20"/>
  <c r="G69" i="20" s="1"/>
  <c r="E69" i="21"/>
  <c r="F69" i="21"/>
  <c r="G69" i="21" s="1"/>
  <c r="E69" i="22"/>
  <c r="F69" i="22"/>
  <c r="G69" i="22" s="1"/>
  <c r="E69" i="23"/>
  <c r="F69" i="23"/>
  <c r="G69" i="23" s="1"/>
  <c r="E69" i="24"/>
  <c r="F69" i="24"/>
  <c r="G69" i="24"/>
  <c r="E69" i="25"/>
  <c r="F69" i="25"/>
  <c r="G69" i="25" s="1"/>
  <c r="E69" i="17"/>
  <c r="F69" i="17"/>
  <c r="G69" i="17"/>
  <c r="E69" i="26"/>
  <c r="F69" i="26"/>
  <c r="G69" i="26"/>
  <c r="E69" i="27"/>
  <c r="F69" i="27"/>
  <c r="G69" i="27"/>
  <c r="E69" i="28"/>
  <c r="F69" i="28"/>
  <c r="G69" i="28" s="1"/>
  <c r="E69" i="18"/>
  <c r="F69" i="18"/>
  <c r="G69" i="18" s="1"/>
  <c r="E69" i="29"/>
  <c r="F69" i="29"/>
  <c r="G69" i="29" s="1"/>
  <c r="E69" i="30"/>
  <c r="F69" i="30"/>
  <c r="G69" i="30"/>
  <c r="E69" i="16"/>
  <c r="F69" i="16"/>
  <c r="G69" i="16" s="1"/>
  <c r="E69" i="31"/>
  <c r="F69" i="31"/>
  <c r="G69" i="31"/>
  <c r="E69" i="19"/>
  <c r="F69" i="19"/>
  <c r="G69" i="19" s="1"/>
  <c r="E69" i="6"/>
  <c r="F69" i="6"/>
  <c r="G69" i="6" s="1"/>
  <c r="E69" i="7"/>
  <c r="F69" i="7"/>
  <c r="G69" i="7" s="1"/>
  <c r="E69" i="8"/>
  <c r="F69" i="8"/>
  <c r="G69" i="8"/>
  <c r="E69" i="9"/>
  <c r="F69" i="9"/>
  <c r="G69" i="9"/>
  <c r="E69" i="10"/>
  <c r="G69" i="10" s="1"/>
  <c r="F69" i="10"/>
  <c r="E69" i="11"/>
  <c r="F69" i="11"/>
  <c r="G69" i="11"/>
  <c r="E69" i="12"/>
  <c r="F69" i="12"/>
  <c r="G69" i="12"/>
  <c r="E69" i="13"/>
  <c r="F69" i="13"/>
  <c r="G69" i="13"/>
  <c r="E69" i="14"/>
  <c r="F69" i="14"/>
  <c r="G69" i="14"/>
  <c r="E69" i="15"/>
  <c r="F69" i="15"/>
  <c r="G69" i="15" s="1"/>
  <c r="E69" i="5"/>
  <c r="F69" i="5"/>
  <c r="G69" i="5"/>
  <c r="K81" i="3"/>
  <c r="L81" i="3"/>
  <c r="G106" i="2" l="1"/>
  <c r="F105" i="2"/>
  <c r="E105" i="2"/>
  <c r="E68" i="22"/>
  <c r="F68" i="22"/>
  <c r="G68" i="22" s="1"/>
  <c r="G105" i="2" l="1"/>
  <c r="E68" i="31"/>
  <c r="G68" i="31" s="1"/>
  <c r="F68" i="31"/>
  <c r="E68" i="16"/>
  <c r="F68" i="16"/>
  <c r="G68" i="16" s="1"/>
  <c r="E68" i="30"/>
  <c r="F68" i="30"/>
  <c r="G68" i="30" s="1"/>
  <c r="E68" i="29"/>
  <c r="F68" i="29"/>
  <c r="G68" i="29" s="1"/>
  <c r="E68" i="18"/>
  <c r="F68" i="18"/>
  <c r="G68" i="18" s="1"/>
  <c r="E68" i="28"/>
  <c r="F68" i="28"/>
  <c r="G68" i="28" s="1"/>
  <c r="E68" i="27"/>
  <c r="F68" i="27"/>
  <c r="G68" i="27" s="1"/>
  <c r="E68" i="26"/>
  <c r="F68" i="26"/>
  <c r="G68" i="26"/>
  <c r="E68" i="17"/>
  <c r="F68" i="17"/>
  <c r="G68" i="17" s="1"/>
  <c r="E68" i="25"/>
  <c r="F68" i="25"/>
  <c r="G68" i="25" s="1"/>
  <c r="E68" i="24"/>
  <c r="F68" i="24"/>
  <c r="G68" i="24" s="1"/>
  <c r="E68" i="23"/>
  <c r="F68" i="23"/>
  <c r="G68" i="23" s="1"/>
  <c r="E68" i="21"/>
  <c r="F68" i="21"/>
  <c r="G68" i="21" s="1"/>
  <c r="E68" i="20"/>
  <c r="F68" i="20"/>
  <c r="G68" i="20" s="1"/>
  <c r="E68" i="19"/>
  <c r="F68" i="19"/>
  <c r="G68" i="19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/>
  <c r="E68" i="11"/>
  <c r="F68" i="11"/>
  <c r="G68" i="11"/>
  <c r="E68" i="10"/>
  <c r="F68" i="10"/>
  <c r="G68" i="10"/>
  <c r="E68" i="9"/>
  <c r="F68" i="9"/>
  <c r="G68" i="9" s="1"/>
  <c r="E68" i="8"/>
  <c r="F68" i="8"/>
  <c r="G68" i="8" s="1"/>
  <c r="E68" i="7"/>
  <c r="F68" i="7"/>
  <c r="G68" i="7" s="1"/>
  <c r="E68" i="6"/>
  <c r="F68" i="6"/>
  <c r="G68" i="6" s="1"/>
  <c r="E68" i="5"/>
  <c r="F68" i="5"/>
  <c r="G68" i="5"/>
  <c r="K80" i="3"/>
  <c r="L80" i="3"/>
  <c r="E104" i="2" l="1"/>
  <c r="F104" i="2"/>
  <c r="G104" i="2" s="1"/>
  <c r="E67" i="31"/>
  <c r="F67" i="31"/>
  <c r="G67" i="31" s="1"/>
  <c r="E67" i="16"/>
  <c r="F67" i="16"/>
  <c r="G67" i="16" s="1"/>
  <c r="E67" i="30"/>
  <c r="F67" i="30"/>
  <c r="G67" i="30" s="1"/>
  <c r="E67" i="29"/>
  <c r="F67" i="29"/>
  <c r="G67" i="29" s="1"/>
  <c r="E67" i="18"/>
  <c r="F67" i="18"/>
  <c r="G67" i="18" s="1"/>
  <c r="E67" i="28"/>
  <c r="F67" i="28"/>
  <c r="G67" i="28" s="1"/>
  <c r="E67" i="27"/>
  <c r="F67" i="27"/>
  <c r="G67" i="27" s="1"/>
  <c r="E67" i="26"/>
  <c r="F67" i="26"/>
  <c r="G67" i="26" s="1"/>
  <c r="E67" i="17"/>
  <c r="F67" i="17"/>
  <c r="G67" i="17" s="1"/>
  <c r="E67" i="25"/>
  <c r="F67" i="25"/>
  <c r="G67" i="25" s="1"/>
  <c r="E67" i="24"/>
  <c r="F67" i="24"/>
  <c r="G67" i="24"/>
  <c r="E67" i="23"/>
  <c r="F67" i="23"/>
  <c r="G67" i="23"/>
  <c r="E67" i="22"/>
  <c r="F67" i="22"/>
  <c r="G67" i="22" s="1"/>
  <c r="E67" i="21"/>
  <c r="F67" i="21"/>
  <c r="G67" i="21" s="1"/>
  <c r="E67" i="20"/>
  <c r="F67" i="20"/>
  <c r="G67" i="20" s="1"/>
  <c r="E67" i="19"/>
  <c r="F67" i="19"/>
  <c r="G67" i="19"/>
  <c r="E67" i="15"/>
  <c r="G67" i="15" s="1"/>
  <c r="F67" i="15"/>
  <c r="E67" i="14"/>
  <c r="F67" i="14"/>
  <c r="G67" i="14"/>
  <c r="E67" i="13"/>
  <c r="F67" i="13"/>
  <c r="G67" i="13"/>
  <c r="E67" i="12"/>
  <c r="F67" i="12"/>
  <c r="G67" i="12" s="1"/>
  <c r="E67" i="11"/>
  <c r="F67" i="11"/>
  <c r="G67" i="11" s="1"/>
  <c r="E67" i="10"/>
  <c r="F67" i="10"/>
  <c r="G67" i="10" s="1"/>
  <c r="E67" i="9"/>
  <c r="F67" i="9"/>
  <c r="G67" i="9"/>
  <c r="E67" i="8"/>
  <c r="F67" i="8"/>
  <c r="G67" i="8"/>
  <c r="E67" i="7"/>
  <c r="F67" i="7"/>
  <c r="G67" i="7" s="1"/>
  <c r="E67" i="6" l="1"/>
  <c r="F67" i="6"/>
  <c r="G67" i="6" s="1"/>
  <c r="E67" i="5"/>
  <c r="F67" i="5"/>
  <c r="G67" i="5"/>
  <c r="K79" i="3" l="1"/>
  <c r="L79" i="3"/>
  <c r="E103" i="2" l="1"/>
  <c r="F103" i="2"/>
  <c r="G103" i="2"/>
  <c r="E66" i="31"/>
  <c r="F66" i="31"/>
  <c r="G66" i="31" s="1"/>
  <c r="E66" i="16"/>
  <c r="F66" i="16"/>
  <c r="G66" i="16" s="1"/>
  <c r="E66" i="30"/>
  <c r="F66" i="30"/>
  <c r="G66" i="30" s="1"/>
  <c r="E66" i="29"/>
  <c r="F66" i="29"/>
  <c r="G66" i="29" s="1"/>
  <c r="E66" i="18"/>
  <c r="F66" i="18"/>
  <c r="G66" i="18"/>
  <c r="E66" i="28"/>
  <c r="F66" i="28"/>
  <c r="G66" i="28" s="1"/>
  <c r="E66" i="27"/>
  <c r="F66" i="27"/>
  <c r="G66" i="27" s="1"/>
  <c r="E66" i="26"/>
  <c r="F66" i="26"/>
  <c r="G66" i="26" s="1"/>
  <c r="E66" i="17"/>
  <c r="F66" i="17"/>
  <c r="G66" i="17" s="1"/>
  <c r="E66" i="25"/>
  <c r="F66" i="25"/>
  <c r="G66" i="25" s="1"/>
  <c r="E66" i="24"/>
  <c r="F66" i="24"/>
  <c r="G66" i="24"/>
  <c r="E66" i="23"/>
  <c r="F66" i="23"/>
  <c r="G66" i="23" s="1"/>
  <c r="E66" i="22"/>
  <c r="F66" i="22"/>
  <c r="G66" i="22" s="1"/>
  <c r="E66" i="21" l="1"/>
  <c r="F66" i="21"/>
  <c r="G66" i="21" s="1"/>
  <c r="E66" i="20"/>
  <c r="F66" i="20"/>
  <c r="G66" i="20" s="1"/>
  <c r="E66" i="19"/>
  <c r="F66" i="19"/>
  <c r="G66" i="19" s="1"/>
  <c r="E66" i="15"/>
  <c r="F66" i="15"/>
  <c r="G66" i="15" s="1"/>
  <c r="E66" i="14"/>
  <c r="F66" i="14"/>
  <c r="G66" i="14" s="1"/>
  <c r="E66" i="13"/>
  <c r="F66" i="13"/>
  <c r="G66" i="13" s="1"/>
  <c r="E66" i="12"/>
  <c r="F66" i="12"/>
  <c r="G66" i="12" s="1"/>
  <c r="E66" i="11"/>
  <c r="F66" i="11"/>
  <c r="G66" i="11"/>
  <c r="E66" i="10"/>
  <c r="G66" i="10" s="1"/>
  <c r="F66" i="10"/>
  <c r="E66" i="9"/>
  <c r="F66" i="9"/>
  <c r="G66" i="9" s="1"/>
  <c r="E66" i="8"/>
  <c r="F66" i="8"/>
  <c r="G66" i="8" s="1"/>
  <c r="E66" i="7"/>
  <c r="F66" i="7"/>
  <c r="G66" i="7"/>
  <c r="E66" i="6"/>
  <c r="F66" i="6"/>
  <c r="G66" i="6" s="1"/>
  <c r="E66" i="5"/>
  <c r="F66" i="5"/>
  <c r="G66" i="5" s="1"/>
  <c r="K78" i="3" l="1"/>
  <c r="L78" i="3"/>
  <c r="E102" i="2" l="1"/>
  <c r="F102" i="2"/>
  <c r="G102" i="2" s="1"/>
  <c r="E65" i="31"/>
  <c r="F65" i="31"/>
  <c r="G65" i="31" s="1"/>
  <c r="E65" i="16"/>
  <c r="F65" i="16"/>
  <c r="G65" i="16" s="1"/>
  <c r="E65" i="30"/>
  <c r="F65" i="30"/>
  <c r="G65" i="30" s="1"/>
  <c r="E65" i="29"/>
  <c r="F65" i="29"/>
  <c r="G65" i="29" s="1"/>
  <c r="E65" i="18"/>
  <c r="F65" i="18"/>
  <c r="G65" i="18" s="1"/>
  <c r="E65" i="28"/>
  <c r="F65" i="28"/>
  <c r="G65" i="28" s="1"/>
  <c r="E65" i="27"/>
  <c r="F65" i="27"/>
  <c r="G65" i="27" s="1"/>
  <c r="E65" i="26"/>
  <c r="F65" i="26"/>
  <c r="G65" i="26" s="1"/>
  <c r="E65" i="17"/>
  <c r="F65" i="17"/>
  <c r="G65" i="17" s="1"/>
  <c r="E65" i="25"/>
  <c r="G65" i="25" s="1"/>
  <c r="F65" i="25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F65" i="19"/>
  <c r="G65" i="19" s="1"/>
  <c r="E65" i="15"/>
  <c r="F65" i="15"/>
  <c r="G65" i="15" s="1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E65" i="10"/>
  <c r="F65" i="10"/>
  <c r="G65" i="10"/>
  <c r="E65" i="9"/>
  <c r="F65" i="9"/>
  <c r="G65" i="9"/>
  <c r="E65" i="8"/>
  <c r="F65" i="8"/>
  <c r="G65" i="8" s="1"/>
  <c r="E65" i="7"/>
  <c r="F65" i="7"/>
  <c r="G65" i="7"/>
  <c r="E65" i="6"/>
  <c r="F65" i="6"/>
  <c r="G65" i="6" s="1"/>
  <c r="E65" i="5"/>
  <c r="F65" i="5"/>
  <c r="G65" i="5" s="1"/>
  <c r="K77" i="3" l="1"/>
  <c r="L77" i="3"/>
  <c r="E101" i="2" l="1"/>
  <c r="F101" i="2"/>
  <c r="G101" i="2" s="1"/>
  <c r="E64" i="31"/>
  <c r="F64" i="31"/>
  <c r="G64" i="31" s="1"/>
  <c r="E64" i="16"/>
  <c r="F64" i="16"/>
  <c r="E64" i="30"/>
  <c r="F64" i="30"/>
  <c r="E64" i="29"/>
  <c r="F64" i="29"/>
  <c r="G64" i="29" s="1"/>
  <c r="E64" i="18"/>
  <c r="F64" i="18"/>
  <c r="G64" i="18" s="1"/>
  <c r="E64" i="28"/>
  <c r="G64" i="28" s="1"/>
  <c r="F64" i="28"/>
  <c r="E64" i="27"/>
  <c r="F64" i="27"/>
  <c r="E64" i="26"/>
  <c r="F64" i="26"/>
  <c r="E64" i="17"/>
  <c r="F64" i="17"/>
  <c r="G64" i="17" s="1"/>
  <c r="E64" i="25"/>
  <c r="F64" i="25"/>
  <c r="G64" i="25" s="1"/>
  <c r="E64" i="24"/>
  <c r="F64" i="24"/>
  <c r="G64" i="24" s="1"/>
  <c r="E64" i="23"/>
  <c r="F64" i="23"/>
  <c r="E64" i="22"/>
  <c r="F64" i="22"/>
  <c r="E64" i="21"/>
  <c r="F64" i="21"/>
  <c r="G64" i="21" s="1"/>
  <c r="E64" i="20"/>
  <c r="F64" i="20"/>
  <c r="G64" i="20" s="1"/>
  <c r="E64" i="19"/>
  <c r="F64" i="19"/>
  <c r="E64" i="15"/>
  <c r="F64" i="15"/>
  <c r="E64" i="14"/>
  <c r="F64" i="14"/>
  <c r="G64" i="14" s="1"/>
  <c r="E64" i="13"/>
  <c r="F64" i="13"/>
  <c r="G64" i="13" s="1"/>
  <c r="E64" i="12"/>
  <c r="F64" i="12"/>
  <c r="G64" i="12" s="1"/>
  <c r="E64" i="11"/>
  <c r="F64" i="11"/>
  <c r="G64" i="11" s="1"/>
  <c r="E64" i="10"/>
  <c r="F64" i="10"/>
  <c r="G64" i="10" s="1"/>
  <c r="E64" i="9"/>
  <c r="F64" i="9"/>
  <c r="E64" i="8"/>
  <c r="F64" i="8"/>
  <c r="G64" i="8" s="1"/>
  <c r="E64" i="7"/>
  <c r="F64" i="7"/>
  <c r="G64" i="7" s="1"/>
  <c r="E64" i="6"/>
  <c r="F64" i="6"/>
  <c r="G64" i="6"/>
  <c r="E64" i="5"/>
  <c r="F64" i="5"/>
  <c r="G64" i="5" s="1"/>
  <c r="K76" i="3"/>
  <c r="L76" i="3"/>
  <c r="E100" i="2"/>
  <c r="F100" i="2"/>
  <c r="G100" i="2" s="1"/>
  <c r="E63" i="31"/>
  <c r="F63" i="31"/>
  <c r="G63" i="31" s="1"/>
  <c r="E63" i="16"/>
  <c r="F63" i="16"/>
  <c r="G63" i="16" s="1"/>
  <c r="E63" i="30"/>
  <c r="F63" i="30"/>
  <c r="G63" i="30" s="1"/>
  <c r="E63" i="29"/>
  <c r="F63" i="29"/>
  <c r="G63" i="29" s="1"/>
  <c r="E63" i="18"/>
  <c r="F63" i="18"/>
  <c r="G63" i="18" s="1"/>
  <c r="E63" i="28"/>
  <c r="F63" i="28"/>
  <c r="G63" i="28" s="1"/>
  <c r="E63" i="27"/>
  <c r="F63" i="27"/>
  <c r="G63" i="27" s="1"/>
  <c r="E63" i="26"/>
  <c r="F63" i="26"/>
  <c r="E63" i="17"/>
  <c r="F63" i="17"/>
  <c r="E63" i="25"/>
  <c r="F63" i="25"/>
  <c r="G63" i="25" s="1"/>
  <c r="E63" i="24"/>
  <c r="F63" i="24"/>
  <c r="G63" i="24" s="1"/>
  <c r="E63" i="23"/>
  <c r="F63" i="23"/>
  <c r="E63" i="22"/>
  <c r="F63" i="22"/>
  <c r="E63" i="21"/>
  <c r="F63" i="21"/>
  <c r="E63" i="20"/>
  <c r="F63" i="20"/>
  <c r="G63" i="20" s="1"/>
  <c r="E63" i="19"/>
  <c r="F63" i="19"/>
  <c r="G63" i="19" s="1"/>
  <c r="E63" i="15"/>
  <c r="F63" i="15"/>
  <c r="G63" i="15" s="1"/>
  <c r="E63" i="14"/>
  <c r="F63" i="14"/>
  <c r="G63" i="14" s="1"/>
  <c r="E63" i="13"/>
  <c r="F63" i="13"/>
  <c r="G63" i="13" s="1"/>
  <c r="E63" i="12"/>
  <c r="F63" i="12"/>
  <c r="G63" i="12" s="1"/>
  <c r="E63" i="11"/>
  <c r="F63" i="11"/>
  <c r="E63" i="10"/>
  <c r="F63" i="10"/>
  <c r="G63" i="10" s="1"/>
  <c r="E63" i="9"/>
  <c r="F63" i="9"/>
  <c r="G63" i="9" s="1"/>
  <c r="E63" i="8"/>
  <c r="F63" i="8"/>
  <c r="G63" i="8"/>
  <c r="E63" i="7"/>
  <c r="F63" i="7"/>
  <c r="G63" i="7" s="1"/>
  <c r="G64" i="27" l="1"/>
  <c r="G64" i="30"/>
  <c r="G64" i="16"/>
  <c r="G64" i="15"/>
  <c r="G64" i="22"/>
  <c r="G64" i="9"/>
  <c r="G64" i="19"/>
  <c r="G64" i="23"/>
  <c r="G64" i="26"/>
  <c r="G63" i="21"/>
  <c r="G63" i="22"/>
  <c r="G63" i="17"/>
  <c r="G63" i="23"/>
  <c r="G63" i="26"/>
  <c r="G63" i="11"/>
  <c r="E63" i="6"/>
  <c r="F63" i="6"/>
  <c r="G63" i="6"/>
  <c r="E63" i="5"/>
  <c r="F63" i="5"/>
  <c r="G63" i="5"/>
  <c r="K75" i="3"/>
  <c r="L75" i="3"/>
  <c r="E99" i="2" l="1"/>
  <c r="F99" i="2"/>
  <c r="G99" i="2" s="1"/>
  <c r="E62" i="31" l="1"/>
  <c r="F62" i="31"/>
  <c r="G62" i="31" s="1"/>
  <c r="E62" i="16"/>
  <c r="F62" i="16"/>
  <c r="G62" i="16" s="1"/>
  <c r="E62" i="30"/>
  <c r="F62" i="30"/>
  <c r="G62" i="30" s="1"/>
  <c r="E62" i="29"/>
  <c r="F62" i="29"/>
  <c r="G62" i="29" s="1"/>
  <c r="E62" i="18"/>
  <c r="F62" i="18"/>
  <c r="G62" i="18" s="1"/>
  <c r="E62" i="28"/>
  <c r="F62" i="28"/>
  <c r="G62" i="28" s="1"/>
  <c r="E62" i="27"/>
  <c r="F62" i="27"/>
  <c r="G62" i="27" s="1"/>
  <c r="E62" i="26"/>
  <c r="F62" i="26"/>
  <c r="G62" i="26" s="1"/>
  <c r="E62" i="17"/>
  <c r="F62" i="17"/>
  <c r="G62" i="17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/>
  <c r="E62" i="21"/>
  <c r="F62" i="21"/>
  <c r="G62" i="21" s="1"/>
  <c r="E62" i="20"/>
  <c r="F62" i="20"/>
  <c r="G62" i="20" s="1"/>
  <c r="E62" i="19"/>
  <c r="F62" i="19"/>
  <c r="G62" i="19" s="1"/>
  <c r="E62" i="15"/>
  <c r="F62" i="15"/>
  <c r="G62" i="15"/>
  <c r="E62" i="14"/>
  <c r="F62" i="14"/>
  <c r="G62" i="14"/>
  <c r="E62" i="13"/>
  <c r="F62" i="13"/>
  <c r="G62" i="13" s="1"/>
  <c r="E62" i="12"/>
  <c r="F62" i="12"/>
  <c r="G62" i="12" s="1"/>
  <c r="E62" i="11"/>
  <c r="F62" i="11"/>
  <c r="G62" i="11"/>
  <c r="E62" i="10"/>
  <c r="F62" i="10"/>
  <c r="G62" i="10"/>
  <c r="E62" i="9"/>
  <c r="F62" i="9"/>
  <c r="G62" i="9" s="1"/>
  <c r="E62" i="8"/>
  <c r="F62" i="8"/>
  <c r="G62" i="8" s="1"/>
  <c r="E62" i="7"/>
  <c r="F62" i="7"/>
  <c r="G62" i="7" s="1"/>
  <c r="E62" i="6"/>
  <c r="F62" i="6"/>
  <c r="G62" i="6"/>
  <c r="E62" i="5"/>
  <c r="F62" i="5"/>
  <c r="G62" i="5"/>
  <c r="K74" i="3"/>
  <c r="L74" i="3"/>
  <c r="E98" i="2" l="1"/>
  <c r="F98" i="2"/>
  <c r="G98" i="2"/>
  <c r="F61" i="31"/>
  <c r="G61" i="31" s="1"/>
  <c r="E61" i="31"/>
  <c r="E61" i="16"/>
  <c r="F61" i="16"/>
  <c r="G61" i="16" s="1"/>
  <c r="E61" i="30"/>
  <c r="F61" i="30"/>
  <c r="G61" i="30" s="1"/>
  <c r="E61" i="29"/>
  <c r="F61" i="29"/>
  <c r="G61" i="29" s="1"/>
  <c r="E61" i="18"/>
  <c r="F61" i="18"/>
  <c r="G61" i="18" s="1"/>
  <c r="E61" i="28"/>
  <c r="F61" i="28"/>
  <c r="G61" i="28" s="1"/>
  <c r="E61" i="27"/>
  <c r="F61" i="27"/>
  <c r="G61" i="27" s="1"/>
  <c r="E61" i="26"/>
  <c r="F61" i="26"/>
  <c r="G61" i="26" s="1"/>
  <c r="E61" i="17"/>
  <c r="F61" i="17"/>
  <c r="G61" i="17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G61" i="11" s="1"/>
  <c r="E61" i="10"/>
  <c r="F61" i="10"/>
  <c r="G61" i="10"/>
  <c r="E61" i="9"/>
  <c r="F61" i="9"/>
  <c r="G61" i="9" s="1"/>
  <c r="E61" i="8"/>
  <c r="F61" i="8"/>
  <c r="G61" i="8" s="1"/>
  <c r="E61" i="7"/>
  <c r="F61" i="7"/>
  <c r="G61" i="7" s="1"/>
  <c r="E61" i="6"/>
  <c r="F61" i="6"/>
  <c r="G61" i="6" s="1"/>
  <c r="E61" i="5"/>
  <c r="F61" i="5"/>
  <c r="G61" i="5" s="1"/>
  <c r="K73" i="3" l="1"/>
  <c r="L73" i="3"/>
  <c r="E97" i="2" l="1"/>
  <c r="F97" i="2"/>
  <c r="G97" i="2"/>
  <c r="E60" i="31"/>
  <c r="F60" i="31"/>
  <c r="G60" i="31" s="1"/>
  <c r="E60" i="16"/>
  <c r="F60" i="16"/>
  <c r="G60" i="16" s="1"/>
  <c r="E60" i="30"/>
  <c r="F60" i="30"/>
  <c r="G60" i="30" s="1"/>
  <c r="E60" i="29"/>
  <c r="F60" i="29"/>
  <c r="G60" i="29" s="1"/>
  <c r="E60" i="18"/>
  <c r="F60" i="18"/>
  <c r="G60" i="18" s="1"/>
  <c r="E60" i="28"/>
  <c r="F60" i="28"/>
  <c r="G60" i="28" s="1"/>
  <c r="E60" i="27"/>
  <c r="F60" i="27"/>
  <c r="G60" i="27" s="1"/>
  <c r="E60" i="26"/>
  <c r="F60" i="26"/>
  <c r="G60" i="26" s="1"/>
  <c r="E60" i="17"/>
  <c r="F60" i="17"/>
  <c r="G60" i="17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/>
  <c r="E60" i="11"/>
  <c r="F60" i="11"/>
  <c r="G60" i="11"/>
  <c r="E60" i="10"/>
  <c r="F60" i="10"/>
  <c r="G60" i="10" s="1"/>
  <c r="E60" i="9"/>
  <c r="F60" i="9"/>
  <c r="G60" i="9" s="1"/>
  <c r="E60" i="8"/>
  <c r="F60" i="8"/>
  <c r="G60" i="8" s="1"/>
  <c r="E60" i="7"/>
  <c r="F60" i="7"/>
  <c r="G60" i="7" s="1"/>
  <c r="E60" i="6"/>
  <c r="F60" i="6"/>
  <c r="G60" i="6" s="1"/>
  <c r="E60" i="5"/>
  <c r="F60" i="5"/>
  <c r="G60" i="5" s="1"/>
  <c r="K72" i="3"/>
  <c r="L72" i="3"/>
  <c r="E96" i="2" l="1"/>
  <c r="G96" i="2" s="1"/>
  <c r="F96" i="2"/>
  <c r="E59" i="31"/>
  <c r="G59" i="31" s="1"/>
  <c r="F59" i="31"/>
  <c r="E59" i="16"/>
  <c r="F59" i="16"/>
  <c r="G59" i="16" s="1"/>
  <c r="E59" i="30"/>
  <c r="F59" i="30"/>
  <c r="G59" i="30" s="1"/>
  <c r="E59" i="29"/>
  <c r="F59" i="29"/>
  <c r="G59" i="29" s="1"/>
  <c r="E59" i="18"/>
  <c r="F59" i="18"/>
  <c r="G59" i="18" s="1"/>
  <c r="E59" i="28"/>
  <c r="F59" i="28"/>
  <c r="G59" i="28" s="1"/>
  <c r="E59" i="27"/>
  <c r="F59" i="27"/>
  <c r="G59" i="27" s="1"/>
  <c r="E59" i="26"/>
  <c r="F59" i="26"/>
  <c r="G59" i="26" s="1"/>
  <c r="E59" i="17"/>
  <c r="F59" i="17"/>
  <c r="G59" i="17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/>
  <c r="E59" i="20"/>
  <c r="F59" i="20"/>
  <c r="G59" i="20"/>
  <c r="E59" i="19"/>
  <c r="F59" i="19"/>
  <c r="G59" i="19" s="1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E59" i="10"/>
  <c r="F59" i="10"/>
  <c r="G59" i="10" s="1"/>
  <c r="E59" i="9"/>
  <c r="F59" i="9"/>
  <c r="G59" i="9" s="1"/>
  <c r="E59" i="8"/>
  <c r="F59" i="8"/>
  <c r="G59" i="8" s="1"/>
  <c r="E59" i="7"/>
  <c r="F59" i="7"/>
  <c r="G59" i="7" s="1"/>
  <c r="E59" i="6"/>
  <c r="F59" i="6"/>
  <c r="G59" i="6"/>
  <c r="E59" i="5"/>
  <c r="F59" i="5"/>
  <c r="G59" i="5" s="1"/>
  <c r="K71" i="3" l="1"/>
  <c r="L71" i="3"/>
  <c r="G95" i="2"/>
  <c r="E95" i="2" l="1"/>
  <c r="F95" i="2"/>
  <c r="K70" i="3"/>
  <c r="L70" i="3"/>
  <c r="E58" i="31"/>
  <c r="F58" i="31"/>
  <c r="G58" i="31" s="1"/>
  <c r="E58" i="16"/>
  <c r="F58" i="16"/>
  <c r="G58" i="16" s="1"/>
  <c r="E58" i="30"/>
  <c r="F58" i="30"/>
  <c r="G58" i="30" s="1"/>
  <c r="E58" i="29"/>
  <c r="F58" i="29"/>
  <c r="G58" i="29" s="1"/>
  <c r="E58" i="18"/>
  <c r="F58" i="18"/>
  <c r="G58" i="18"/>
  <c r="E58" i="28"/>
  <c r="F58" i="28"/>
  <c r="G58" i="28" s="1"/>
  <c r="E58" i="27"/>
  <c r="F58" i="27"/>
  <c r="G58" i="27"/>
  <c r="E58" i="26"/>
  <c r="F58" i="26"/>
  <c r="G58" i="26" s="1"/>
  <c r="E58" i="17"/>
  <c r="F58" i="17"/>
  <c r="G58" i="17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/>
  <c r="E58" i="21"/>
  <c r="F58" i="21"/>
  <c r="G58" i="21" s="1"/>
  <c r="E58" i="20"/>
  <c r="F58" i="20"/>
  <c r="G58" i="20" s="1"/>
  <c r="E58" i="19"/>
  <c r="F58" i="19"/>
  <c r="G58" i="19" s="1"/>
  <c r="E58" i="15"/>
  <c r="F58" i="15"/>
  <c r="G58" i="15" s="1"/>
  <c r="E58" i="14"/>
  <c r="F58" i="14"/>
  <c r="G58" i="14" s="1"/>
  <c r="E58" i="13"/>
  <c r="F58" i="13"/>
  <c r="G58" i="13" s="1"/>
  <c r="E58" i="12"/>
  <c r="F58" i="12"/>
  <c r="G58" i="12"/>
  <c r="E58" i="11"/>
  <c r="F58" i="11"/>
  <c r="G58" i="11" s="1"/>
  <c r="E58" i="10"/>
  <c r="F58" i="10"/>
  <c r="G58" i="10" s="1"/>
  <c r="E58" i="9"/>
  <c r="F58" i="9"/>
  <c r="G58" i="9" s="1"/>
  <c r="E58" i="8"/>
  <c r="F58" i="8"/>
  <c r="G58" i="8" s="1"/>
  <c r="E58" i="7"/>
  <c r="F58" i="7"/>
  <c r="G58" i="7" s="1"/>
  <c r="E58" i="6"/>
  <c r="F58" i="6"/>
  <c r="G58" i="6" s="1"/>
  <c r="E58" i="5"/>
  <c r="F58" i="5"/>
  <c r="G58" i="5" s="1"/>
  <c r="E94" i="2"/>
  <c r="G94" i="2" s="1"/>
  <c r="F94" i="2"/>
  <c r="E57" i="31"/>
  <c r="F57" i="31"/>
  <c r="G57" i="31" s="1"/>
  <c r="E57" i="16"/>
  <c r="F57" i="16"/>
  <c r="G57" i="16"/>
  <c r="E57" i="30"/>
  <c r="F57" i="30"/>
  <c r="G57" i="30" s="1"/>
  <c r="E57" i="29"/>
  <c r="F57" i="29"/>
  <c r="G57" i="29"/>
  <c r="E57" i="18"/>
  <c r="F57" i="18"/>
  <c r="G57" i="18"/>
  <c r="E57" i="28"/>
  <c r="F57" i="28"/>
  <c r="G57" i="28" s="1"/>
  <c r="E57" i="27"/>
  <c r="F57" i="27"/>
  <c r="G57" i="27" s="1"/>
  <c r="E57" i="26"/>
  <c r="F57" i="26"/>
  <c r="G57" i="26"/>
  <c r="E57" i="17"/>
  <c r="F57" i="17"/>
  <c r="G57" i="17" s="1"/>
  <c r="E57" i="25"/>
  <c r="F57" i="25"/>
  <c r="G57" i="25" s="1"/>
  <c r="E57" i="24"/>
  <c r="F57" i="24"/>
  <c r="G57" i="24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/>
  <c r="E57" i="19"/>
  <c r="F57" i="19"/>
  <c r="G57" i="19"/>
  <c r="E57" i="15"/>
  <c r="F57" i="15"/>
  <c r="G57" i="15" s="1"/>
  <c r="E57" i="14"/>
  <c r="F57" i="14"/>
  <c r="G57" i="14"/>
  <c r="E57" i="13"/>
  <c r="F57" i="13"/>
  <c r="G57" i="13" s="1"/>
  <c r="E57" i="12"/>
  <c r="F57" i="12"/>
  <c r="G57" i="12" s="1"/>
  <c r="E57" i="11"/>
  <c r="F57" i="11"/>
  <c r="G57" i="11"/>
  <c r="E57" i="10"/>
  <c r="F57" i="10"/>
  <c r="G57" i="10" s="1"/>
  <c r="E57" i="9"/>
  <c r="F57" i="9"/>
  <c r="G57" i="9" s="1"/>
  <c r="E57" i="8"/>
  <c r="F57" i="8"/>
  <c r="G57" i="8" s="1"/>
  <c r="E57" i="7"/>
  <c r="F57" i="7"/>
  <c r="G57" i="7"/>
  <c r="E57" i="6"/>
  <c r="F57" i="6"/>
  <c r="G57" i="6" s="1"/>
  <c r="E57" i="5"/>
  <c r="F57" i="5"/>
  <c r="G57" i="5" s="1"/>
  <c r="K69" i="3" l="1"/>
  <c r="L69" i="3"/>
  <c r="E93" i="2"/>
  <c r="F93" i="2"/>
  <c r="G93" i="2" s="1"/>
  <c r="E56" i="31" l="1"/>
  <c r="F56" i="31"/>
  <c r="G56" i="31" s="1"/>
  <c r="E56" i="16"/>
  <c r="F56" i="16"/>
  <c r="G56" i="16" s="1"/>
  <c r="E56" i="30"/>
  <c r="F56" i="30"/>
  <c r="G56" i="30" s="1"/>
  <c r="E56" i="29"/>
  <c r="F56" i="29"/>
  <c r="G56" i="29" s="1"/>
  <c r="E56" i="18"/>
  <c r="F56" i="18"/>
  <c r="G56" i="18" s="1"/>
  <c r="E56" i="28"/>
  <c r="F56" i="28"/>
  <c r="G56" i="28" s="1"/>
  <c r="E56" i="27"/>
  <c r="F56" i="27"/>
  <c r="G56" i="27" s="1"/>
  <c r="E56" i="26"/>
  <c r="F56" i="26"/>
  <c r="G56" i="26" s="1"/>
  <c r="E56" i="17"/>
  <c r="F56" i="17"/>
  <c r="G56" i="17" s="1"/>
  <c r="E56" i="25"/>
  <c r="F56" i="25"/>
  <c r="G56" i="25" s="1"/>
  <c r="E56" i="24"/>
  <c r="F56" i="24"/>
  <c r="G56" i="24" s="1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/>
  <c r="E56" i="19"/>
  <c r="F56" i="19"/>
  <c r="G56" i="19"/>
  <c r="E56" i="15"/>
  <c r="F56" i="15"/>
  <c r="G56" i="15"/>
  <c r="E56" i="14"/>
  <c r="F56" i="14"/>
  <c r="G56" i="14" s="1"/>
  <c r="E56" i="13"/>
  <c r="F56" i="13"/>
  <c r="G56" i="13" s="1"/>
  <c r="E56" i="12" l="1"/>
  <c r="F56" i="12"/>
  <c r="G56" i="12"/>
  <c r="E56" i="11"/>
  <c r="F56" i="11"/>
  <c r="G56" i="11" s="1"/>
  <c r="E56" i="10"/>
  <c r="F56" i="10"/>
  <c r="G56" i="10" s="1"/>
  <c r="E56" i="9"/>
  <c r="F56" i="9"/>
  <c r="G56" i="9" s="1"/>
  <c r="E56" i="8"/>
  <c r="F56" i="8"/>
  <c r="G56" i="8" s="1"/>
  <c r="E56" i="7"/>
  <c r="F56" i="7"/>
  <c r="G56" i="7" s="1"/>
  <c r="E56" i="6"/>
  <c r="F56" i="6"/>
  <c r="G56" i="6" s="1"/>
  <c r="E56" i="5"/>
  <c r="G56" i="5" s="1"/>
  <c r="F56" i="5"/>
  <c r="K68" i="3"/>
  <c r="L68" i="3"/>
  <c r="E92" i="2" l="1"/>
  <c r="G92" i="2" s="1"/>
  <c r="F92" i="2"/>
  <c r="E55" i="31" l="1"/>
  <c r="F55" i="31"/>
  <c r="G55" i="31" s="1"/>
  <c r="E55" i="16"/>
  <c r="F55" i="16"/>
  <c r="G55" i="16" s="1"/>
  <c r="E55" i="30"/>
  <c r="F55" i="30"/>
  <c r="G55" i="30" s="1"/>
  <c r="E55" i="29"/>
  <c r="F55" i="29"/>
  <c r="G55" i="29" s="1"/>
  <c r="E55" i="18"/>
  <c r="F55" i="18"/>
  <c r="G55" i="18" s="1"/>
  <c r="E55" i="28"/>
  <c r="F55" i="28"/>
  <c r="G55" i="28" s="1"/>
  <c r="E55" i="27"/>
  <c r="F55" i="27"/>
  <c r="G55" i="27" s="1"/>
  <c r="E55" i="26"/>
  <c r="F55" i="26"/>
  <c r="G55" i="26" s="1"/>
  <c r="E55" i="17"/>
  <c r="F55" i="17"/>
  <c r="G55" i="17" s="1"/>
  <c r="E55" i="25"/>
  <c r="F55" i="25"/>
  <c r="G55" i="25"/>
  <c r="E55" i="24"/>
  <c r="F55" i="24"/>
  <c r="G55" i="24" s="1"/>
  <c r="E55" i="23"/>
  <c r="F55" i="23"/>
  <c r="G55" i="23" s="1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5"/>
  <c r="F55" i="15"/>
  <c r="G55" i="15" s="1"/>
  <c r="E55" i="14"/>
  <c r="F55" i="14"/>
  <c r="G55" i="14" s="1"/>
  <c r="E55" i="13"/>
  <c r="F55" i="13"/>
  <c r="G55" i="13" s="1"/>
  <c r="E55" i="12"/>
  <c r="F55" i="12"/>
  <c r="G55" i="12" s="1"/>
  <c r="E55" i="11"/>
  <c r="F55" i="11"/>
  <c r="G55" i="11" s="1"/>
  <c r="E55" i="10"/>
  <c r="F55" i="10"/>
  <c r="G55" i="10" s="1"/>
  <c r="E55" i="9"/>
  <c r="F55" i="9"/>
  <c r="G55" i="9"/>
  <c r="E55" i="8"/>
  <c r="F55" i="8"/>
  <c r="G55" i="8"/>
  <c r="E55" i="7"/>
  <c r="F55" i="7"/>
  <c r="G55" i="7" s="1"/>
  <c r="E55" i="6"/>
  <c r="F55" i="6"/>
  <c r="G55" i="6"/>
  <c r="E55" i="5"/>
  <c r="F55" i="5"/>
  <c r="G55" i="5" s="1"/>
  <c r="E91" i="2"/>
  <c r="G91" i="2" s="1"/>
  <c r="F91" i="2"/>
  <c r="K67" i="3"/>
  <c r="L67" i="3"/>
  <c r="E54" i="31"/>
  <c r="F54" i="31"/>
  <c r="G54" i="31" s="1"/>
  <c r="E54" i="16"/>
  <c r="F54" i="16"/>
  <c r="G54" i="16" s="1"/>
  <c r="E54" i="30"/>
  <c r="F54" i="30"/>
  <c r="G54" i="30" s="1"/>
  <c r="E54" i="29"/>
  <c r="F54" i="29"/>
  <c r="G54" i="29"/>
  <c r="E54" i="18"/>
  <c r="F54" i="18"/>
  <c r="G54" i="18" s="1"/>
  <c r="E54" i="28"/>
  <c r="F54" i="28"/>
  <c r="G54" i="28"/>
  <c r="E54" i="27"/>
  <c r="F54" i="27"/>
  <c r="G54" i="27" s="1"/>
  <c r="E54" i="26"/>
  <c r="F54" i="26"/>
  <c r="G54" i="26" s="1"/>
  <c r="E54" i="17"/>
  <c r="F54" i="17"/>
  <c r="G54" i="17"/>
  <c r="E54" i="25"/>
  <c r="F54" i="25"/>
  <c r="G54" i="25"/>
  <c r="E54" i="24"/>
  <c r="F54" i="24"/>
  <c r="G54" i="24" s="1"/>
  <c r="E54" i="23"/>
  <c r="F54" i="23"/>
  <c r="G54" i="23"/>
  <c r="E54" i="22"/>
  <c r="G54" i="22" s="1"/>
  <c r="F54" i="22"/>
  <c r="E54" i="21"/>
  <c r="F54" i="21"/>
  <c r="G54" i="21"/>
  <c r="E54" i="20"/>
  <c r="F54" i="20"/>
  <c r="G54" i="20" s="1"/>
  <c r="E54" i="19"/>
  <c r="G54" i="19" s="1"/>
  <c r="F54" i="19"/>
  <c r="E54" i="15"/>
  <c r="G54" i="15" s="1"/>
  <c r="F54" i="15"/>
  <c r="E54" i="14" l="1"/>
  <c r="G54" i="14" s="1"/>
  <c r="F54" i="14"/>
  <c r="E54" i="13"/>
  <c r="F54" i="13"/>
  <c r="G54" i="13"/>
  <c r="E54" i="12"/>
  <c r="F54" i="12"/>
  <c r="G54" i="12" s="1"/>
  <c r="E54" i="11"/>
  <c r="F54" i="11"/>
  <c r="G54" i="11" s="1"/>
  <c r="E54" i="10"/>
  <c r="F54" i="10"/>
  <c r="G54" i="10" s="1"/>
  <c r="E54" i="9"/>
  <c r="F54" i="9"/>
  <c r="G54" i="9" s="1"/>
  <c r="E54" i="8"/>
  <c r="G54" i="8" s="1"/>
  <c r="F54" i="8"/>
  <c r="E54" i="7"/>
  <c r="F54" i="7"/>
  <c r="G54" i="7"/>
  <c r="E53" i="7"/>
  <c r="E54" i="6"/>
  <c r="F54" i="6"/>
  <c r="G54" i="6" s="1"/>
  <c r="E54" i="5"/>
  <c r="F54" i="5"/>
  <c r="G54" i="5"/>
  <c r="K66" i="3"/>
  <c r="L66" i="3"/>
  <c r="E90" i="2"/>
  <c r="F90" i="2"/>
  <c r="G90" i="2"/>
  <c r="E53" i="31" l="1"/>
  <c r="F53" i="31"/>
  <c r="G53" i="31"/>
  <c r="E53" i="16"/>
  <c r="F53" i="16"/>
  <c r="G53" i="16" s="1"/>
  <c r="E53" i="30"/>
  <c r="F53" i="30"/>
  <c r="G53" i="30" s="1"/>
  <c r="E53" i="29"/>
  <c r="F53" i="29"/>
  <c r="G53" i="29" s="1"/>
  <c r="E53" i="18"/>
  <c r="F53" i="18"/>
  <c r="G53" i="18"/>
  <c r="E53" i="28"/>
  <c r="F53" i="28"/>
  <c r="G53" i="28" s="1"/>
  <c r="E53" i="27"/>
  <c r="F53" i="27"/>
  <c r="G53" i="27" s="1"/>
  <c r="E53" i="26"/>
  <c r="F53" i="26"/>
  <c r="E53" i="17"/>
  <c r="F53" i="17"/>
  <c r="G53" i="17" s="1"/>
  <c r="E53" i="25"/>
  <c r="F53" i="25"/>
  <c r="G53" i="25" s="1"/>
  <c r="E53" i="24"/>
  <c r="F53" i="24"/>
  <c r="G53" i="24" s="1"/>
  <c r="E53" i="23"/>
  <c r="F53" i="23"/>
  <c r="G53" i="23" s="1"/>
  <c r="E53" i="22"/>
  <c r="F53" i="22"/>
  <c r="G53" i="22" s="1"/>
  <c r="E53" i="21"/>
  <c r="F53" i="21"/>
  <c r="G53" i="21" s="1"/>
  <c r="E53" i="20"/>
  <c r="F53" i="20"/>
  <c r="G53" i="20" s="1"/>
  <c r="E53" i="19"/>
  <c r="F53" i="19"/>
  <c r="G53" i="19" s="1"/>
  <c r="E53" i="15"/>
  <c r="F53" i="15"/>
  <c r="E53" i="14"/>
  <c r="F53" i="14"/>
  <c r="G53" i="14" s="1"/>
  <c r="E53" i="13"/>
  <c r="G53" i="13" s="1"/>
  <c r="F53" i="13"/>
  <c r="E53" i="12"/>
  <c r="F53" i="12"/>
  <c r="G53" i="12" s="1"/>
  <c r="E53" i="11"/>
  <c r="F53" i="11"/>
  <c r="G53" i="11" s="1"/>
  <c r="E53" i="10"/>
  <c r="G53" i="10" s="1"/>
  <c r="F53" i="10"/>
  <c r="E53" i="9"/>
  <c r="F53" i="9"/>
  <c r="E53" i="8"/>
  <c r="F53" i="8"/>
  <c r="G53" i="8" s="1"/>
  <c r="F53" i="7"/>
  <c r="G53" i="7" s="1"/>
  <c r="E53" i="6"/>
  <c r="F53" i="6"/>
  <c r="G53" i="6" s="1"/>
  <c r="E53" i="5"/>
  <c r="F53" i="5"/>
  <c r="G53" i="5" s="1"/>
  <c r="E89" i="2"/>
  <c r="F89" i="2"/>
  <c r="K65" i="3"/>
  <c r="L65" i="3"/>
  <c r="E52" i="31"/>
  <c r="F52" i="31"/>
  <c r="G52" i="31" s="1"/>
  <c r="E52" i="16"/>
  <c r="F52" i="16"/>
  <c r="G52" i="16" s="1"/>
  <c r="E52" i="30"/>
  <c r="F52" i="30"/>
  <c r="G52" i="30" s="1"/>
  <c r="E52" i="29"/>
  <c r="F52" i="29"/>
  <c r="G52" i="29" s="1"/>
  <c r="E52" i="18"/>
  <c r="F52" i="18"/>
  <c r="G52" i="18" s="1"/>
  <c r="E52" i="28"/>
  <c r="F52" i="28"/>
  <c r="G52" i="28" s="1"/>
  <c r="E52" i="27"/>
  <c r="F52" i="27"/>
  <c r="G52" i="27"/>
  <c r="E52" i="26"/>
  <c r="F52" i="26"/>
  <c r="E52" i="17"/>
  <c r="F52" i="17"/>
  <c r="G52" i="17" s="1"/>
  <c r="E52" i="25"/>
  <c r="F52" i="25"/>
  <c r="G52" i="25" s="1"/>
  <c r="E52" i="24"/>
  <c r="F52" i="24"/>
  <c r="G52" i="24" s="1"/>
  <c r="E52" i="23"/>
  <c r="F52" i="23"/>
  <c r="E52" i="22"/>
  <c r="F52" i="22"/>
  <c r="G52" i="22" s="1"/>
  <c r="E52" i="21"/>
  <c r="F52" i="21"/>
  <c r="G52" i="21"/>
  <c r="E52" i="20"/>
  <c r="F52" i="20"/>
  <c r="G52" i="20" s="1"/>
  <c r="E52" i="19"/>
  <c r="F52" i="19"/>
  <c r="G52" i="19" s="1"/>
  <c r="E52" i="15"/>
  <c r="F52" i="15"/>
  <c r="G52" i="15" s="1"/>
  <c r="E52" i="14"/>
  <c r="G52" i="14" s="1"/>
  <c r="F52" i="14"/>
  <c r="G53" i="26" l="1"/>
  <c r="G53" i="15"/>
  <c r="G53" i="9"/>
  <c r="G89" i="2"/>
  <c r="G52" i="23"/>
  <c r="G52" i="26"/>
  <c r="E52" i="13"/>
  <c r="F52" i="13"/>
  <c r="G52" i="13" s="1"/>
  <c r="E52" i="12"/>
  <c r="F52" i="12"/>
  <c r="E52" i="11"/>
  <c r="F52" i="11"/>
  <c r="G52" i="11" s="1"/>
  <c r="E52" i="10"/>
  <c r="F52" i="10"/>
  <c r="E52" i="9"/>
  <c r="F52" i="9"/>
  <c r="G52" i="9" s="1"/>
  <c r="E52" i="8"/>
  <c r="F52" i="8"/>
  <c r="E52" i="7"/>
  <c r="F52" i="7"/>
  <c r="G52" i="7" s="1"/>
  <c r="E52" i="6"/>
  <c r="F52" i="6"/>
  <c r="G52" i="6" s="1"/>
  <c r="E52" i="5"/>
  <c r="F52" i="5"/>
  <c r="G52" i="5" s="1"/>
  <c r="F88" i="2"/>
  <c r="E88" i="2"/>
  <c r="G88" i="2" s="1"/>
  <c r="K64" i="3"/>
  <c r="L64" i="3"/>
  <c r="E51" i="31"/>
  <c r="F51" i="31"/>
  <c r="G51" i="31" s="1"/>
  <c r="E51" i="16"/>
  <c r="F51" i="16"/>
  <c r="E51" i="30"/>
  <c r="F51" i="30"/>
  <c r="G51" i="30" s="1"/>
  <c r="E51" i="29"/>
  <c r="F51" i="29"/>
  <c r="G51" i="29" s="1"/>
  <c r="E51" i="18"/>
  <c r="F51" i="18"/>
  <c r="G51" i="18" s="1"/>
  <c r="E51" i="28"/>
  <c r="F51" i="28"/>
  <c r="G51" i="28" s="1"/>
  <c r="E51" i="27"/>
  <c r="F51" i="27"/>
  <c r="G51" i="27" s="1"/>
  <c r="E51" i="26"/>
  <c r="F51" i="26"/>
  <c r="G51" i="26" s="1"/>
  <c r="E51" i="17"/>
  <c r="F51" i="17"/>
  <c r="G51" i="17" s="1"/>
  <c r="E51" i="25"/>
  <c r="F51" i="25"/>
  <c r="E51" i="24"/>
  <c r="F51" i="24"/>
  <c r="E51" i="23"/>
  <c r="F51" i="23"/>
  <c r="E51" i="22"/>
  <c r="F51" i="22"/>
  <c r="G51" i="22" s="1"/>
  <c r="E51" i="21"/>
  <c r="F51" i="21"/>
  <c r="E51" i="20"/>
  <c r="F51" i="20"/>
  <c r="G51" i="20" s="1"/>
  <c r="E51" i="19"/>
  <c r="F51" i="19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E51" i="10"/>
  <c r="F51" i="10"/>
  <c r="G51" i="10" s="1"/>
  <c r="E51" i="9"/>
  <c r="F51" i="9"/>
  <c r="G51" i="9" s="1"/>
  <c r="E51" i="8"/>
  <c r="F51" i="8"/>
  <c r="G51" i="8" s="1"/>
  <c r="E51" i="7"/>
  <c r="F51" i="7"/>
  <c r="G51" i="7" s="1"/>
  <c r="E51" i="6"/>
  <c r="F51" i="6"/>
  <c r="G51" i="6" s="1"/>
  <c r="E51" i="5"/>
  <c r="F51" i="5"/>
  <c r="G51" i="5" s="1"/>
  <c r="K63" i="3"/>
  <c r="L63" i="3"/>
  <c r="E87" i="2"/>
  <c r="G87" i="2" s="1"/>
  <c r="F87" i="2"/>
  <c r="F86" i="2"/>
  <c r="G86" i="2"/>
  <c r="E50" i="31"/>
  <c r="F50" i="31"/>
  <c r="G50" i="31" s="1"/>
  <c r="E50" i="16"/>
  <c r="F50" i="16"/>
  <c r="G50" i="16" s="1"/>
  <c r="E50" i="30"/>
  <c r="F50" i="30"/>
  <c r="G50" i="30" s="1"/>
  <c r="E50" i="29"/>
  <c r="F50" i="29"/>
  <c r="G50" i="29" s="1"/>
  <c r="E50" i="18"/>
  <c r="F50" i="18"/>
  <c r="G50" i="18" s="1"/>
  <c r="E50" i="28"/>
  <c r="F50" i="28"/>
  <c r="G50" i="28"/>
  <c r="E50" i="27"/>
  <c r="F50" i="27"/>
  <c r="G50" i="27" s="1"/>
  <c r="E50" i="26"/>
  <c r="F50" i="26"/>
  <c r="G50" i="26" s="1"/>
  <c r="E50" i="17"/>
  <c r="F50" i="17"/>
  <c r="G50" i="17" s="1"/>
  <c r="E50" i="25"/>
  <c r="F50" i="25"/>
  <c r="G50" i="25"/>
  <c r="E50" i="24"/>
  <c r="F50" i="24"/>
  <c r="G50" i="24" s="1"/>
  <c r="E50" i="23"/>
  <c r="F50" i="23"/>
  <c r="G50" i="23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5"/>
  <c r="F50" i="15"/>
  <c r="E50" i="14"/>
  <c r="F50" i="14"/>
  <c r="G50" i="14" s="1"/>
  <c r="E50" i="13"/>
  <c r="F50" i="13"/>
  <c r="G50" i="13" s="1"/>
  <c r="E50" i="12"/>
  <c r="G50" i="12" s="1"/>
  <c r="F50" i="12"/>
  <c r="E50" i="11"/>
  <c r="F50" i="11"/>
  <c r="G50" i="11"/>
  <c r="E50" i="10"/>
  <c r="F50" i="10"/>
  <c r="G50" i="10" s="1"/>
  <c r="E50" i="9"/>
  <c r="F50" i="9"/>
  <c r="G50" i="9" s="1"/>
  <c r="E50" i="8"/>
  <c r="F50" i="8"/>
  <c r="G50" i="8"/>
  <c r="E50" i="7"/>
  <c r="F50" i="7"/>
  <c r="G50" i="7"/>
  <c r="E50" i="6"/>
  <c r="F50" i="6"/>
  <c r="G50" i="6" s="1"/>
  <c r="E50" i="5"/>
  <c r="F50" i="5"/>
  <c r="G50" i="5"/>
  <c r="K62" i="3"/>
  <c r="L62" i="3"/>
  <c r="E86" i="2"/>
  <c r="E49" i="31"/>
  <c r="F49" i="31"/>
  <c r="G49" i="31" s="1"/>
  <c r="E49" i="16"/>
  <c r="F49" i="16"/>
  <c r="G49" i="16" s="1"/>
  <c r="E49" i="30"/>
  <c r="F49" i="30"/>
  <c r="G49" i="30" s="1"/>
  <c r="E49" i="29"/>
  <c r="F49" i="29"/>
  <c r="G49" i="29" s="1"/>
  <c r="E49" i="18"/>
  <c r="F49" i="18"/>
  <c r="G49" i="18"/>
  <c r="E49" i="28"/>
  <c r="F49" i="28"/>
  <c r="G49" i="28" s="1"/>
  <c r="E49" i="27"/>
  <c r="F49" i="27"/>
  <c r="G49" i="27" s="1"/>
  <c r="E49" i="26"/>
  <c r="F49" i="26"/>
  <c r="G49" i="26"/>
  <c r="E49" i="17"/>
  <c r="F49" i="17"/>
  <c r="G49" i="17" s="1"/>
  <c r="E49" i="25"/>
  <c r="F49" i="25"/>
  <c r="G49" i="25" s="1"/>
  <c r="E49" i="24"/>
  <c r="F49" i="24"/>
  <c r="G49" i="24" s="1"/>
  <c r="E49" i="23"/>
  <c r="F49" i="23"/>
  <c r="G49" i="23" s="1"/>
  <c r="E49" i="22"/>
  <c r="F49" i="22"/>
  <c r="G49" i="22" s="1"/>
  <c r="E49" i="21"/>
  <c r="F49" i="21"/>
  <c r="G49" i="21"/>
  <c r="E49" i="20"/>
  <c r="G49" i="20" s="1"/>
  <c r="F49" i="20"/>
  <c r="E49" i="19"/>
  <c r="F49" i="19"/>
  <c r="G49" i="19" s="1"/>
  <c r="E49" i="15"/>
  <c r="F49" i="15"/>
  <c r="G49" i="15" s="1"/>
  <c r="E49" i="14"/>
  <c r="F49" i="14"/>
  <c r="G49" i="14" s="1"/>
  <c r="E49" i="13"/>
  <c r="F49" i="13"/>
  <c r="G49" i="13" s="1"/>
  <c r="E49" i="12"/>
  <c r="F49" i="12"/>
  <c r="G49" i="12" s="1"/>
  <c r="E49" i="11"/>
  <c r="F49" i="11"/>
  <c r="G49" i="11" s="1"/>
  <c r="E49" i="10"/>
  <c r="F49" i="10"/>
  <c r="G49" i="10" s="1"/>
  <c r="E49" i="9"/>
  <c r="F49" i="9"/>
  <c r="G49" i="9" s="1"/>
  <c r="E49" i="8"/>
  <c r="F49" i="8"/>
  <c r="G49" i="8" s="1"/>
  <c r="E49" i="7"/>
  <c r="F49" i="7"/>
  <c r="G49" i="7"/>
  <c r="E49" i="6"/>
  <c r="F49" i="6"/>
  <c r="G49" i="6"/>
  <c r="G49" i="5"/>
  <c r="E49" i="5"/>
  <c r="F49" i="5"/>
  <c r="K61" i="3"/>
  <c r="L61" i="3"/>
  <c r="F85" i="2"/>
  <c r="G85" i="2"/>
  <c r="E85" i="2"/>
  <c r="E48" i="31"/>
  <c r="F48" i="31"/>
  <c r="G48" i="31" s="1"/>
  <c r="E48" i="16"/>
  <c r="F48" i="16"/>
  <c r="G48" i="16" s="1"/>
  <c r="E48" i="30"/>
  <c r="F48" i="30"/>
  <c r="G48" i="30"/>
  <c r="E48" i="29"/>
  <c r="F48" i="29"/>
  <c r="G48" i="29" s="1"/>
  <c r="E48" i="18"/>
  <c r="F48" i="18"/>
  <c r="G48" i="18" s="1"/>
  <c r="E48" i="28"/>
  <c r="F48" i="28"/>
  <c r="G48" i="28" s="1"/>
  <c r="E48" i="27"/>
  <c r="F48" i="27"/>
  <c r="G48" i="27" s="1"/>
  <c r="E48" i="26"/>
  <c r="F48" i="26"/>
  <c r="G48" i="26" s="1"/>
  <c r="E48" i="17"/>
  <c r="F48" i="17"/>
  <c r="G48" i="17"/>
  <c r="E48" i="25"/>
  <c r="F48" i="25"/>
  <c r="G48" i="25" s="1"/>
  <c r="E48" i="24"/>
  <c r="F48" i="24"/>
  <c r="G48" i="24"/>
  <c r="E48" i="23"/>
  <c r="G48" i="23" s="1"/>
  <c r="F48" i="23"/>
  <c r="E48" i="22"/>
  <c r="F48" i="22"/>
  <c r="G48" i="22"/>
  <c r="E48" i="21"/>
  <c r="F48" i="21"/>
  <c r="G48" i="21"/>
  <c r="E48" i="20"/>
  <c r="F48" i="20"/>
  <c r="G48" i="20"/>
  <c r="E48" i="19"/>
  <c r="F48" i="19"/>
  <c r="G48" i="19" s="1"/>
  <c r="E48" i="15"/>
  <c r="F48" i="15"/>
  <c r="E48" i="14"/>
  <c r="F48" i="14"/>
  <c r="G48" i="14" s="1"/>
  <c r="E48" i="13"/>
  <c r="F48" i="13"/>
  <c r="G48" i="13"/>
  <c r="E48" i="12"/>
  <c r="F48" i="12"/>
  <c r="G48" i="12"/>
  <c r="E48" i="11"/>
  <c r="F48" i="11"/>
  <c r="G48" i="11" s="1"/>
  <c r="E48" i="10"/>
  <c r="F48" i="10"/>
  <c r="G48" i="10" s="1"/>
  <c r="E48" i="9"/>
  <c r="F48" i="9"/>
  <c r="G48" i="9" s="1"/>
  <c r="E48" i="8"/>
  <c r="F48" i="8"/>
  <c r="G48" i="8" s="1"/>
  <c r="E48" i="7"/>
  <c r="F48" i="7"/>
  <c r="G48" i="7" s="1"/>
  <c r="E48" i="6"/>
  <c r="F48" i="6"/>
  <c r="G48" i="6" s="1"/>
  <c r="E48" i="5"/>
  <c r="F48" i="5"/>
  <c r="G48" i="5" s="1"/>
  <c r="K60" i="3"/>
  <c r="L60" i="3"/>
  <c r="F84" i="2"/>
  <c r="G84" i="2"/>
  <c r="E84" i="2"/>
  <c r="E47" i="31"/>
  <c r="F47" i="31"/>
  <c r="G47" i="31"/>
  <c r="E47" i="16"/>
  <c r="F47" i="16"/>
  <c r="G47" i="16" s="1"/>
  <c r="E47" i="30"/>
  <c r="F47" i="30"/>
  <c r="G47" i="30" s="1"/>
  <c r="E47" i="29"/>
  <c r="F47" i="29"/>
  <c r="G47" i="29" s="1"/>
  <c r="E47" i="18"/>
  <c r="F47" i="18"/>
  <c r="G47" i="18"/>
  <c r="E47" i="28"/>
  <c r="F47" i="28"/>
  <c r="G47" i="28" s="1"/>
  <c r="E47" i="27"/>
  <c r="F47" i="27"/>
  <c r="G47" i="27"/>
  <c r="E47" i="26"/>
  <c r="F47" i="26"/>
  <c r="G47" i="26" s="1"/>
  <c r="E47" i="17"/>
  <c r="F47" i="17"/>
  <c r="G47" i="17" s="1"/>
  <c r="E47" i="25"/>
  <c r="F47" i="25"/>
  <c r="G47" i="25" s="1"/>
  <c r="E47" i="24"/>
  <c r="F47" i="24"/>
  <c r="G47" i="24" s="1"/>
  <c r="E47" i="23"/>
  <c r="G47" i="23" s="1"/>
  <c r="F47" i="23"/>
  <c r="E47" i="22"/>
  <c r="F47" i="22"/>
  <c r="G47" i="22" s="1"/>
  <c r="E47" i="21"/>
  <c r="F47" i="21"/>
  <c r="G47" i="21" s="1"/>
  <c r="E47" i="20"/>
  <c r="G47" i="20" s="1"/>
  <c r="F47" i="20"/>
  <c r="E47" i="19"/>
  <c r="F47" i="19"/>
  <c r="G47" i="19"/>
  <c r="E47" i="15"/>
  <c r="F47" i="15"/>
  <c r="E47" i="14"/>
  <c r="F47" i="14"/>
  <c r="G47" i="14" s="1"/>
  <c r="E47" i="13"/>
  <c r="F47" i="13"/>
  <c r="G47" i="13" s="1"/>
  <c r="E47" i="12"/>
  <c r="F47" i="12"/>
  <c r="G47" i="12"/>
  <c r="G47" i="11"/>
  <c r="E47" i="11"/>
  <c r="F47" i="11"/>
  <c r="G47" i="10"/>
  <c r="E47" i="10"/>
  <c r="F47" i="10"/>
  <c r="G47" i="9"/>
  <c r="E47" i="9"/>
  <c r="F47" i="9"/>
  <c r="G47" i="8"/>
  <c r="E47" i="8"/>
  <c r="F47" i="8"/>
  <c r="G47" i="7"/>
  <c r="E47" i="7"/>
  <c r="F47" i="7"/>
  <c r="G47" i="6"/>
  <c r="E47" i="6"/>
  <c r="F47" i="6"/>
  <c r="G47" i="5"/>
  <c r="E47" i="5"/>
  <c r="F47" i="5"/>
  <c r="K59" i="3"/>
  <c r="L59" i="3"/>
  <c r="F83" i="2"/>
  <c r="G83" i="2" s="1"/>
  <c r="E83" i="2"/>
  <c r="E46" i="31"/>
  <c r="F46" i="31"/>
  <c r="G46" i="31" s="1"/>
  <c r="E46" i="16"/>
  <c r="F46" i="16"/>
  <c r="G46" i="16" s="1"/>
  <c r="E46" i="30"/>
  <c r="F46" i="30"/>
  <c r="G46" i="30" s="1"/>
  <c r="G46" i="29"/>
  <c r="E46" i="29"/>
  <c r="F46" i="29"/>
  <c r="E46" i="18"/>
  <c r="F46" i="18"/>
  <c r="G46" i="18"/>
  <c r="G46" i="28"/>
  <c r="E46" i="28"/>
  <c r="F46" i="28"/>
  <c r="G50" i="15" l="1"/>
  <c r="G47" i="15"/>
  <c r="G48" i="15"/>
  <c r="G52" i="10"/>
  <c r="G52" i="8"/>
  <c r="G52" i="12"/>
  <c r="G51" i="16"/>
  <c r="G51" i="25"/>
  <c r="G51" i="24"/>
  <c r="G51" i="23"/>
  <c r="G51" i="21"/>
  <c r="G51" i="19"/>
  <c r="G46" i="27"/>
  <c r="E46" i="27"/>
  <c r="F46" i="27"/>
  <c r="E46" i="26"/>
  <c r="F46" i="26"/>
  <c r="G46" i="26"/>
  <c r="E46" i="17"/>
  <c r="F46" i="17"/>
  <c r="G46" i="17" s="1"/>
  <c r="E46" i="25"/>
  <c r="F46" i="25"/>
  <c r="G46" i="25"/>
  <c r="E46" i="24"/>
  <c r="G46" i="24" s="1"/>
  <c r="F46" i="24"/>
  <c r="E46" i="23"/>
  <c r="F46" i="23"/>
  <c r="G46" i="23" s="1"/>
  <c r="E46" i="22"/>
  <c r="F46" i="22"/>
  <c r="G46" i="22" s="1"/>
  <c r="E46" i="21" l="1"/>
  <c r="F46" i="21"/>
  <c r="G46" i="21" s="1"/>
  <c r="E46" i="20"/>
  <c r="F46" i="20"/>
  <c r="G46" i="20" s="1"/>
  <c r="E46" i="19"/>
  <c r="F46" i="19"/>
  <c r="G46" i="19" s="1"/>
  <c r="F46" i="15"/>
  <c r="G46" i="15" s="1"/>
  <c r="G45" i="15"/>
  <c r="E46" i="15"/>
  <c r="E45" i="15"/>
  <c r="E46" i="14"/>
  <c r="F46" i="14"/>
  <c r="G46" i="14" s="1"/>
  <c r="G46" i="13"/>
  <c r="G45" i="13"/>
  <c r="E46" i="13"/>
  <c r="F46" i="13"/>
  <c r="E46" i="12"/>
  <c r="F46" i="12"/>
  <c r="G46" i="12" s="1"/>
  <c r="G46" i="11"/>
  <c r="E46" i="11"/>
  <c r="F46" i="11"/>
  <c r="G46" i="10"/>
  <c r="E46" i="10"/>
  <c r="F46" i="10"/>
  <c r="E46" i="9"/>
  <c r="F46" i="9"/>
  <c r="G46" i="9" s="1"/>
  <c r="E46" i="8"/>
  <c r="G46" i="8" s="1"/>
  <c r="F46" i="8"/>
  <c r="G46" i="7"/>
  <c r="E46" i="7"/>
  <c r="F46" i="7"/>
  <c r="G46" i="6"/>
  <c r="E46" i="6"/>
  <c r="F46" i="6"/>
  <c r="G46" i="5"/>
  <c r="E46" i="5"/>
  <c r="F46" i="5"/>
  <c r="K58" i="3"/>
  <c r="L58" i="3"/>
  <c r="F82" i="2"/>
  <c r="G82" i="2" s="1"/>
  <c r="E82" i="2"/>
  <c r="F45" i="31"/>
  <c r="E45" i="31"/>
  <c r="G45" i="31"/>
  <c r="F45" i="16"/>
  <c r="E45" i="16"/>
  <c r="G45" i="16"/>
  <c r="F45" i="30"/>
  <c r="E45" i="30"/>
  <c r="G45" i="30"/>
  <c r="F45" i="29"/>
  <c r="E45" i="29"/>
  <c r="G45" i="29"/>
  <c r="F45" i="18"/>
  <c r="E45" i="18"/>
  <c r="G45" i="18"/>
  <c r="F45" i="28"/>
  <c r="E45" i="28"/>
  <c r="G45" i="28"/>
  <c r="F45" i="27"/>
  <c r="E45" i="27"/>
  <c r="G45" i="27"/>
  <c r="F45" i="26"/>
  <c r="E45" i="26"/>
  <c r="G45" i="26"/>
  <c r="F45" i="17"/>
  <c r="E45" i="17"/>
  <c r="G45" i="17"/>
  <c r="F45" i="25"/>
  <c r="E45" i="25"/>
  <c r="G45" i="25"/>
  <c r="F45" i="24"/>
  <c r="E45" i="24"/>
  <c r="G45" i="24"/>
  <c r="F45" i="23"/>
  <c r="E45" i="23"/>
  <c r="G45" i="23"/>
  <c r="F45" i="22"/>
  <c r="E45" i="22"/>
  <c r="G45" i="22"/>
  <c r="F45" i="21"/>
  <c r="E45" i="21"/>
  <c r="G45" i="21"/>
  <c r="F45" i="20"/>
  <c r="E45" i="20"/>
  <c r="G45" i="20"/>
  <c r="F45" i="19"/>
  <c r="E45" i="19"/>
  <c r="G45" i="19"/>
  <c r="F45" i="15"/>
  <c r="F45" i="14"/>
  <c r="E45" i="14"/>
  <c r="G45" i="14"/>
  <c r="F45" i="13"/>
  <c r="E45" i="13"/>
  <c r="F45" i="12"/>
  <c r="E45" i="12"/>
  <c r="G45" i="12"/>
  <c r="F45" i="11"/>
  <c r="E45" i="11"/>
  <c r="G45" i="11"/>
  <c r="F45" i="10"/>
  <c r="E45" i="10"/>
  <c r="G45" i="10"/>
  <c r="F45" i="9"/>
  <c r="E45" i="9"/>
  <c r="G45" i="9"/>
  <c r="F45" i="8"/>
  <c r="E45" i="8"/>
  <c r="G45" i="8"/>
  <c r="F45" i="7"/>
  <c r="E45" i="7"/>
  <c r="G45" i="7"/>
  <c r="F45" i="6"/>
  <c r="E45" i="6"/>
  <c r="G45" i="6"/>
  <c r="F45" i="5"/>
  <c r="E45" i="5"/>
  <c r="G45" i="5"/>
  <c r="K57" i="3"/>
  <c r="L57" i="3"/>
  <c r="F81" i="2"/>
  <c r="E81" i="2"/>
  <c r="G81" i="2"/>
  <c r="F5" i="6"/>
  <c r="E5" i="6"/>
  <c r="G5" i="6"/>
  <c r="F6" i="6"/>
  <c r="E6" i="6"/>
  <c r="G6" i="6"/>
  <c r="F7" i="6"/>
  <c r="E7" i="6"/>
  <c r="G7" i="6"/>
  <c r="F8" i="6"/>
  <c r="E8" i="6"/>
  <c r="G8" i="6"/>
  <c r="F9" i="6"/>
  <c r="E9" i="6"/>
  <c r="G9" i="6"/>
  <c r="F10" i="6"/>
  <c r="E10" i="6"/>
  <c r="G10" i="6"/>
  <c r="F11" i="6"/>
  <c r="E11" i="6"/>
  <c r="G11" i="6"/>
  <c r="F12" i="6"/>
  <c r="E12" i="6"/>
  <c r="G12" i="6"/>
  <c r="F13" i="6"/>
  <c r="E13" i="6"/>
  <c r="G13" i="6"/>
  <c r="F14" i="6"/>
  <c r="E14" i="6"/>
  <c r="G14" i="6"/>
  <c r="F15" i="6"/>
  <c r="E15" i="6"/>
  <c r="G15" i="6"/>
  <c r="F16" i="6"/>
  <c r="E16" i="6"/>
  <c r="G16" i="6"/>
  <c r="F17" i="6"/>
  <c r="E17" i="6"/>
  <c r="G17" i="6"/>
  <c r="F18" i="6"/>
  <c r="E18" i="6"/>
  <c r="G18" i="6"/>
  <c r="F19" i="6"/>
  <c r="E19" i="6"/>
  <c r="G19" i="6"/>
  <c r="F20" i="6"/>
  <c r="E20" i="6"/>
  <c r="G20" i="6"/>
  <c r="F21" i="6"/>
  <c r="E21" i="6"/>
  <c r="G21" i="6"/>
  <c r="F22" i="6"/>
  <c r="E22" i="6"/>
  <c r="G22" i="6"/>
  <c r="F23" i="6"/>
  <c r="E23" i="6"/>
  <c r="G23" i="6"/>
  <c r="F24" i="6"/>
  <c r="E24" i="6"/>
  <c r="G24" i="6"/>
  <c r="F25" i="6"/>
  <c r="E25" i="6"/>
  <c r="G25" i="6"/>
  <c r="F26" i="6"/>
  <c r="E26" i="6"/>
  <c r="G26" i="6"/>
  <c r="F27" i="6"/>
  <c r="E27" i="6"/>
  <c r="G27" i="6"/>
  <c r="F28" i="6"/>
  <c r="E28" i="6"/>
  <c r="G28" i="6"/>
  <c r="F29" i="6"/>
  <c r="E29" i="6"/>
  <c r="G29" i="6"/>
  <c r="F30" i="6"/>
  <c r="E30" i="6"/>
  <c r="G30" i="6"/>
  <c r="F31" i="6"/>
  <c r="E31" i="6"/>
  <c r="G31" i="6"/>
  <c r="F32" i="6"/>
  <c r="E32" i="6"/>
  <c r="G32" i="6"/>
  <c r="F33" i="6"/>
  <c r="E33" i="6"/>
  <c r="G33" i="6"/>
  <c r="F34" i="6"/>
  <c r="E34" i="6"/>
  <c r="G34" i="6"/>
  <c r="F35" i="6"/>
  <c r="E35" i="6"/>
  <c r="G35" i="6"/>
  <c r="F36" i="6"/>
  <c r="E36" i="6"/>
  <c r="G36" i="6"/>
  <c r="F37" i="6"/>
  <c r="E37" i="6"/>
  <c r="G37" i="6"/>
  <c r="F38" i="6"/>
  <c r="E38" i="6"/>
  <c r="G38" i="6"/>
  <c r="F39" i="6"/>
  <c r="E39" i="6"/>
  <c r="G39" i="6"/>
  <c r="F40" i="6"/>
  <c r="E40" i="6"/>
  <c r="G40" i="6"/>
  <c r="F41" i="6"/>
  <c r="E41" i="6"/>
  <c r="G41" i="6"/>
  <c r="F42" i="6"/>
  <c r="E42" i="6"/>
  <c r="G42" i="6"/>
  <c r="F43" i="6"/>
  <c r="E43" i="6"/>
  <c r="G43" i="6"/>
  <c r="F44" i="6"/>
  <c r="E44" i="6"/>
  <c r="G44" i="6"/>
  <c r="F5" i="7"/>
  <c r="E5" i="7"/>
  <c r="G5" i="7"/>
  <c r="F6" i="7"/>
  <c r="E6" i="7"/>
  <c r="G6" i="7"/>
  <c r="F7" i="7"/>
  <c r="E7" i="7"/>
  <c r="G7" i="7"/>
  <c r="F8" i="7"/>
  <c r="E8" i="7"/>
  <c r="G8" i="7"/>
  <c r="F9" i="7"/>
  <c r="E9" i="7"/>
  <c r="G9" i="7"/>
  <c r="F10" i="7"/>
  <c r="E10" i="7"/>
  <c r="G10" i="7"/>
  <c r="F11" i="7"/>
  <c r="E11" i="7"/>
  <c r="G11" i="7"/>
  <c r="F12" i="7"/>
  <c r="E12" i="7"/>
  <c r="G12" i="7"/>
  <c r="F13" i="7"/>
  <c r="E13" i="7"/>
  <c r="G13" i="7"/>
  <c r="F14" i="7"/>
  <c r="E14" i="7"/>
  <c r="G14" i="7"/>
  <c r="F15" i="7"/>
  <c r="E15" i="7"/>
  <c r="G15" i="7"/>
  <c r="F16" i="7"/>
  <c r="E16" i="7"/>
  <c r="G16" i="7"/>
  <c r="F17" i="7"/>
  <c r="E17" i="7"/>
  <c r="G17" i="7"/>
  <c r="F18" i="7"/>
  <c r="E18" i="7"/>
  <c r="G18" i="7"/>
  <c r="F19" i="7"/>
  <c r="E19" i="7"/>
  <c r="G19" i="7"/>
  <c r="F20" i="7"/>
  <c r="E20" i="7"/>
  <c r="G20" i="7"/>
  <c r="F21" i="7"/>
  <c r="E21" i="7"/>
  <c r="G21" i="7"/>
  <c r="F22" i="7"/>
  <c r="E22" i="7"/>
  <c r="G22" i="7"/>
  <c r="F23" i="7"/>
  <c r="E23" i="7"/>
  <c r="G23" i="7"/>
  <c r="F24" i="7"/>
  <c r="E24" i="7"/>
  <c r="G24" i="7"/>
  <c r="F25" i="7"/>
  <c r="E25" i="7"/>
  <c r="G25" i="7"/>
  <c r="F26" i="7"/>
  <c r="E26" i="7"/>
  <c r="G26" i="7"/>
  <c r="F27" i="7"/>
  <c r="E27" i="7"/>
  <c r="G27" i="7"/>
  <c r="F28" i="7"/>
  <c r="E28" i="7"/>
  <c r="G28" i="7"/>
  <c r="F29" i="7"/>
  <c r="E29" i="7"/>
  <c r="G29" i="7"/>
  <c r="F30" i="7"/>
  <c r="E30" i="7"/>
  <c r="G30" i="7"/>
  <c r="F31" i="7"/>
  <c r="E31" i="7"/>
  <c r="G31" i="7"/>
  <c r="F32" i="7"/>
  <c r="E32" i="7"/>
  <c r="G32" i="7"/>
  <c r="F33" i="7"/>
  <c r="E33" i="7"/>
  <c r="G33" i="7"/>
  <c r="F34" i="7"/>
  <c r="E34" i="7"/>
  <c r="G34" i="7"/>
  <c r="F35" i="7"/>
  <c r="E35" i="7"/>
  <c r="G35" i="7"/>
  <c r="F36" i="7"/>
  <c r="E36" i="7"/>
  <c r="G36" i="7"/>
  <c r="F37" i="7"/>
  <c r="E37" i="7"/>
  <c r="G37" i="7"/>
  <c r="F38" i="7"/>
  <c r="E38" i="7"/>
  <c r="G38" i="7"/>
  <c r="F39" i="7"/>
  <c r="E39" i="7"/>
  <c r="G39" i="7"/>
  <c r="F40" i="7"/>
  <c r="E40" i="7"/>
  <c r="G40" i="7"/>
  <c r="F41" i="7"/>
  <c r="E41" i="7"/>
  <c r="G41" i="7"/>
  <c r="F42" i="7"/>
  <c r="E42" i="7"/>
  <c r="G42" i="7"/>
  <c r="F43" i="7"/>
  <c r="E43" i="7"/>
  <c r="G43" i="7"/>
  <c r="F44" i="7"/>
  <c r="E44" i="7"/>
  <c r="G44" i="7"/>
  <c r="F5" i="8"/>
  <c r="E5" i="8"/>
  <c r="G5" i="8"/>
  <c r="F6" i="8"/>
  <c r="E6" i="8"/>
  <c r="G6" i="8"/>
  <c r="F7" i="8"/>
  <c r="E7" i="8"/>
  <c r="G7" i="8"/>
  <c r="F8" i="8"/>
  <c r="E8" i="8"/>
  <c r="G8" i="8"/>
  <c r="F9" i="8"/>
  <c r="E9" i="8"/>
  <c r="G9" i="8"/>
  <c r="F10" i="8"/>
  <c r="E10" i="8"/>
  <c r="G10" i="8"/>
  <c r="F11" i="8"/>
  <c r="E11" i="8"/>
  <c r="G11" i="8"/>
  <c r="F12" i="8"/>
  <c r="E12" i="8"/>
  <c r="G12" i="8"/>
  <c r="F13" i="8"/>
  <c r="E13" i="8"/>
  <c r="G13" i="8"/>
  <c r="F14" i="8"/>
  <c r="E14" i="8"/>
  <c r="G14" i="8"/>
  <c r="F15" i="8"/>
  <c r="E15" i="8"/>
  <c r="G15" i="8"/>
  <c r="F16" i="8"/>
  <c r="E16" i="8"/>
  <c r="G16" i="8"/>
  <c r="F17" i="8"/>
  <c r="E17" i="8"/>
  <c r="G17" i="8"/>
  <c r="F18" i="8"/>
  <c r="E18" i="8"/>
  <c r="G18" i="8"/>
  <c r="F19" i="8"/>
  <c r="E19" i="8"/>
  <c r="G19" i="8"/>
  <c r="F20" i="8"/>
  <c r="E20" i="8"/>
  <c r="G20" i="8"/>
  <c r="F21" i="8"/>
  <c r="E21" i="8"/>
  <c r="G21" i="8"/>
  <c r="F22" i="8"/>
  <c r="E22" i="8"/>
  <c r="G22" i="8"/>
  <c r="F23" i="8"/>
  <c r="E23" i="8"/>
  <c r="G23" i="8"/>
  <c r="F24" i="8"/>
  <c r="E24" i="8"/>
  <c r="G24" i="8"/>
  <c r="F25" i="8"/>
  <c r="E25" i="8"/>
  <c r="G25" i="8"/>
  <c r="F26" i="8"/>
  <c r="E26" i="8"/>
  <c r="G26" i="8"/>
  <c r="F27" i="8"/>
  <c r="E27" i="8"/>
  <c r="G27" i="8"/>
  <c r="F28" i="8"/>
  <c r="E28" i="8"/>
  <c r="G28" i="8"/>
  <c r="F29" i="8"/>
  <c r="E29" i="8"/>
  <c r="G29" i="8"/>
  <c r="F30" i="8"/>
  <c r="E30" i="8"/>
  <c r="G30" i="8"/>
  <c r="F31" i="8"/>
  <c r="E31" i="8"/>
  <c r="G31" i="8"/>
  <c r="F32" i="8"/>
  <c r="E32" i="8"/>
  <c r="G32" i="8"/>
  <c r="F33" i="8"/>
  <c r="E33" i="8"/>
  <c r="G33" i="8"/>
  <c r="F34" i="8"/>
  <c r="E34" i="8"/>
  <c r="G34" i="8"/>
  <c r="F35" i="8"/>
  <c r="E35" i="8"/>
  <c r="G35" i="8"/>
  <c r="F36" i="8"/>
  <c r="E36" i="8"/>
  <c r="G36" i="8"/>
  <c r="F37" i="8"/>
  <c r="E37" i="8"/>
  <c r="G37" i="8"/>
  <c r="F38" i="8"/>
  <c r="E38" i="8"/>
  <c r="G38" i="8"/>
  <c r="F39" i="8"/>
  <c r="E39" i="8"/>
  <c r="G39" i="8"/>
  <c r="F40" i="8"/>
  <c r="E40" i="8"/>
  <c r="G40" i="8"/>
  <c r="F41" i="8"/>
  <c r="E41" i="8"/>
  <c r="G41" i="8"/>
  <c r="F42" i="8"/>
  <c r="E42" i="8"/>
  <c r="G42" i="8"/>
  <c r="F43" i="8"/>
  <c r="E43" i="8"/>
  <c r="G43" i="8"/>
  <c r="F44" i="8"/>
  <c r="E44" i="8"/>
  <c r="G44" i="8"/>
  <c r="F5" i="9"/>
  <c r="E5" i="9"/>
  <c r="G5" i="9"/>
  <c r="F6" i="9"/>
  <c r="E6" i="9"/>
  <c r="G6" i="9"/>
  <c r="F7" i="9"/>
  <c r="E7" i="9"/>
  <c r="G7" i="9"/>
  <c r="F8" i="9"/>
  <c r="E8" i="9"/>
  <c r="G8" i="9"/>
  <c r="F9" i="9"/>
  <c r="E9" i="9"/>
  <c r="G9" i="9"/>
  <c r="F10" i="9"/>
  <c r="E10" i="9"/>
  <c r="G10" i="9"/>
  <c r="F11" i="9"/>
  <c r="E11" i="9"/>
  <c r="G11" i="9"/>
  <c r="F12" i="9"/>
  <c r="E12" i="9"/>
  <c r="G12" i="9"/>
  <c r="F13" i="9"/>
  <c r="E13" i="9"/>
  <c r="G13" i="9"/>
  <c r="F14" i="9"/>
  <c r="E14" i="9"/>
  <c r="G14" i="9"/>
  <c r="F15" i="9"/>
  <c r="E15" i="9"/>
  <c r="G15" i="9"/>
  <c r="F16" i="9"/>
  <c r="E16" i="9"/>
  <c r="G16" i="9"/>
  <c r="F17" i="9"/>
  <c r="E17" i="9"/>
  <c r="G17" i="9"/>
  <c r="F18" i="9"/>
  <c r="E18" i="9"/>
  <c r="G18" i="9"/>
  <c r="F19" i="9"/>
  <c r="E19" i="9"/>
  <c r="G19" i="9"/>
  <c r="F20" i="9"/>
  <c r="E20" i="9"/>
  <c r="G20" i="9"/>
  <c r="F21" i="9"/>
  <c r="E21" i="9"/>
  <c r="G21" i="9"/>
  <c r="F22" i="9"/>
  <c r="E22" i="9"/>
  <c r="G22" i="9"/>
  <c r="F23" i="9"/>
  <c r="E23" i="9"/>
  <c r="G23" i="9"/>
  <c r="F24" i="9"/>
  <c r="E24" i="9"/>
  <c r="G24" i="9"/>
  <c r="F25" i="9"/>
  <c r="E25" i="9"/>
  <c r="G25" i="9"/>
  <c r="F26" i="9"/>
  <c r="E26" i="9"/>
  <c r="G26" i="9"/>
  <c r="F27" i="9"/>
  <c r="E27" i="9"/>
  <c r="G27" i="9"/>
  <c r="F28" i="9"/>
  <c r="E28" i="9"/>
  <c r="G28" i="9"/>
  <c r="F29" i="9"/>
  <c r="E29" i="9"/>
  <c r="G29" i="9"/>
  <c r="F30" i="9"/>
  <c r="E30" i="9"/>
  <c r="G30" i="9"/>
  <c r="F31" i="9"/>
  <c r="E31" i="9"/>
  <c r="G31" i="9"/>
  <c r="F32" i="9"/>
  <c r="E32" i="9"/>
  <c r="G32" i="9"/>
  <c r="F33" i="9"/>
  <c r="E33" i="9"/>
  <c r="G33" i="9"/>
  <c r="F34" i="9"/>
  <c r="E34" i="9"/>
  <c r="G34" i="9"/>
  <c r="F35" i="9"/>
  <c r="E35" i="9"/>
  <c r="G35" i="9"/>
  <c r="F36" i="9"/>
  <c r="E36" i="9"/>
  <c r="G36" i="9"/>
  <c r="F37" i="9"/>
  <c r="E37" i="9"/>
  <c r="G37" i="9"/>
  <c r="F38" i="9"/>
  <c r="E38" i="9"/>
  <c r="G38" i="9"/>
  <c r="F39" i="9"/>
  <c r="E39" i="9"/>
  <c r="G39" i="9"/>
  <c r="F40" i="9"/>
  <c r="E40" i="9"/>
  <c r="G40" i="9"/>
  <c r="F41" i="9"/>
  <c r="E41" i="9"/>
  <c r="G41" i="9"/>
  <c r="F42" i="9"/>
  <c r="E42" i="9"/>
  <c r="G42" i="9"/>
  <c r="F43" i="9"/>
  <c r="E43" i="9"/>
  <c r="G43" i="9"/>
  <c r="F44" i="9"/>
  <c r="E44" i="9"/>
  <c r="G44" i="9"/>
  <c r="F5" i="10"/>
  <c r="E5" i="10"/>
  <c r="G5" i="10"/>
  <c r="F6" i="10"/>
  <c r="E6" i="10"/>
  <c r="G6" i="10"/>
  <c r="F7" i="10"/>
  <c r="E7" i="10"/>
  <c r="G7" i="10"/>
  <c r="F8" i="10"/>
  <c r="E8" i="10"/>
  <c r="G8" i="10"/>
  <c r="F9" i="10"/>
  <c r="E9" i="10"/>
  <c r="G9" i="10"/>
  <c r="F10" i="10"/>
  <c r="E10" i="10"/>
  <c r="G10" i="10"/>
  <c r="F11" i="10"/>
  <c r="E11" i="10"/>
  <c r="G11" i="10"/>
  <c r="F12" i="10"/>
  <c r="E12" i="10"/>
  <c r="G12" i="10"/>
  <c r="F13" i="10"/>
  <c r="E13" i="10"/>
  <c r="G13" i="10"/>
  <c r="F14" i="10"/>
  <c r="E14" i="10"/>
  <c r="G14" i="10"/>
  <c r="F15" i="10"/>
  <c r="E15" i="10"/>
  <c r="G15" i="10"/>
  <c r="F16" i="10"/>
  <c r="E16" i="10"/>
  <c r="G16" i="10"/>
  <c r="F17" i="10"/>
  <c r="E17" i="10"/>
  <c r="G17" i="10"/>
  <c r="F18" i="10"/>
  <c r="E18" i="10"/>
  <c r="G18" i="10"/>
  <c r="F19" i="10"/>
  <c r="E19" i="10"/>
  <c r="G19" i="10"/>
  <c r="F20" i="10"/>
  <c r="E20" i="10"/>
  <c r="G20" i="10"/>
  <c r="F21" i="10"/>
  <c r="E21" i="10"/>
  <c r="G21" i="10"/>
  <c r="F22" i="10"/>
  <c r="E22" i="10"/>
  <c r="G22" i="10"/>
  <c r="F23" i="10"/>
  <c r="E23" i="10"/>
  <c r="G23" i="10"/>
  <c r="F24" i="10"/>
  <c r="E24" i="10"/>
  <c r="G24" i="10"/>
  <c r="F25" i="10"/>
  <c r="E25" i="10"/>
  <c r="G25" i="10"/>
  <c r="F26" i="10"/>
  <c r="E26" i="10"/>
  <c r="G26" i="10"/>
  <c r="F27" i="10"/>
  <c r="E27" i="10"/>
  <c r="G27" i="10"/>
  <c r="F28" i="10"/>
  <c r="E28" i="10"/>
  <c r="G28" i="10"/>
  <c r="F29" i="10"/>
  <c r="E29" i="10"/>
  <c r="G29" i="10"/>
  <c r="F30" i="10"/>
  <c r="E30" i="10"/>
  <c r="G30" i="10"/>
  <c r="F31" i="10"/>
  <c r="E31" i="10"/>
  <c r="G31" i="10"/>
  <c r="F32" i="10"/>
  <c r="E32" i="10"/>
  <c r="G32" i="10"/>
  <c r="F33" i="10"/>
  <c r="E33" i="10"/>
  <c r="G33" i="10"/>
  <c r="F34" i="10"/>
  <c r="E34" i="10"/>
  <c r="G34" i="10"/>
  <c r="F35" i="10"/>
  <c r="E35" i="10"/>
  <c r="G35" i="10"/>
  <c r="F36" i="10"/>
  <c r="E36" i="10"/>
  <c r="G36" i="10"/>
  <c r="F37" i="10"/>
  <c r="E37" i="10"/>
  <c r="G37" i="10"/>
  <c r="F38" i="10"/>
  <c r="E38" i="10"/>
  <c r="G38" i="10"/>
  <c r="F39" i="10"/>
  <c r="E39" i="10"/>
  <c r="G39" i="10"/>
  <c r="F40" i="10"/>
  <c r="E40" i="10"/>
  <c r="G40" i="10"/>
  <c r="F41" i="10"/>
  <c r="E41" i="10"/>
  <c r="G41" i="10"/>
  <c r="F42" i="10"/>
  <c r="E42" i="10"/>
  <c r="G42" i="10"/>
  <c r="F43" i="10"/>
  <c r="E43" i="10"/>
  <c r="G43" i="10"/>
  <c r="F44" i="10"/>
  <c r="E44" i="10"/>
  <c r="G44" i="10"/>
  <c r="F5" i="11"/>
  <c r="E5" i="11"/>
  <c r="G5" i="11"/>
  <c r="F6" i="11"/>
  <c r="E6" i="11"/>
  <c r="G6" i="11"/>
  <c r="F7" i="11"/>
  <c r="E7" i="11"/>
  <c r="G7" i="11"/>
  <c r="F8" i="11"/>
  <c r="E8" i="11"/>
  <c r="G8" i="11"/>
  <c r="F9" i="11"/>
  <c r="E9" i="11"/>
  <c r="G9" i="11"/>
  <c r="F10" i="11"/>
  <c r="E10" i="11"/>
  <c r="G10" i="11"/>
  <c r="F11" i="11"/>
  <c r="E11" i="11"/>
  <c r="G11" i="11"/>
  <c r="F12" i="11"/>
  <c r="E12" i="11"/>
  <c r="G12" i="11"/>
  <c r="F13" i="11"/>
  <c r="E13" i="11"/>
  <c r="G13" i="11"/>
  <c r="F14" i="11"/>
  <c r="E14" i="11"/>
  <c r="G14" i="11"/>
  <c r="F15" i="11"/>
  <c r="E15" i="11"/>
  <c r="G15" i="11"/>
  <c r="F16" i="11"/>
  <c r="E16" i="11"/>
  <c r="G16" i="11"/>
  <c r="F17" i="11"/>
  <c r="E17" i="11"/>
  <c r="G17" i="11"/>
  <c r="F18" i="11"/>
  <c r="E18" i="11"/>
  <c r="G18" i="11"/>
  <c r="F19" i="11"/>
  <c r="E19" i="11"/>
  <c r="G19" i="11"/>
  <c r="F20" i="11"/>
  <c r="E20" i="11"/>
  <c r="G20" i="11"/>
  <c r="F21" i="11"/>
  <c r="E21" i="11"/>
  <c r="G21" i="11"/>
  <c r="F22" i="11"/>
  <c r="E22" i="11"/>
  <c r="G22" i="11"/>
  <c r="F23" i="11"/>
  <c r="E23" i="11"/>
  <c r="G23" i="11"/>
  <c r="F24" i="11"/>
  <c r="E24" i="11"/>
  <c r="G24" i="11"/>
  <c r="F25" i="11"/>
  <c r="E25" i="11"/>
  <c r="G25" i="11"/>
  <c r="F26" i="11"/>
  <c r="E26" i="11"/>
  <c r="G26" i="11"/>
  <c r="F27" i="11"/>
  <c r="E27" i="11"/>
  <c r="G27" i="11"/>
  <c r="F28" i="11"/>
  <c r="E28" i="11"/>
  <c r="G28" i="11"/>
  <c r="F29" i="11"/>
  <c r="E29" i="11"/>
  <c r="G29" i="11"/>
  <c r="F30" i="11"/>
  <c r="E30" i="11"/>
  <c r="G30" i="11"/>
  <c r="F31" i="11"/>
  <c r="E31" i="11"/>
  <c r="G31" i="11"/>
  <c r="F32" i="11"/>
  <c r="E32" i="11"/>
  <c r="G32" i="11"/>
  <c r="F33" i="11"/>
  <c r="E33" i="11"/>
  <c r="G33" i="11"/>
  <c r="F34" i="11"/>
  <c r="E34" i="11"/>
  <c r="G34" i="11"/>
  <c r="F35" i="11"/>
  <c r="E35" i="11"/>
  <c r="G35" i="11"/>
  <c r="F36" i="11"/>
  <c r="E36" i="11"/>
  <c r="G36" i="11"/>
  <c r="F37" i="11"/>
  <c r="E37" i="11"/>
  <c r="G37" i="11"/>
  <c r="F38" i="11"/>
  <c r="E38" i="11"/>
  <c r="G38" i="11"/>
  <c r="F39" i="11"/>
  <c r="E39" i="11"/>
  <c r="G39" i="11"/>
  <c r="F40" i="11"/>
  <c r="E40" i="11"/>
  <c r="G40" i="11"/>
  <c r="F41" i="11"/>
  <c r="E41" i="11"/>
  <c r="G41" i="11"/>
  <c r="F42" i="11"/>
  <c r="E42" i="11"/>
  <c r="G42" i="11"/>
  <c r="F43" i="11"/>
  <c r="E43" i="11"/>
  <c r="G43" i="11"/>
  <c r="F44" i="11"/>
  <c r="E44" i="11"/>
  <c r="G44" i="11"/>
  <c r="F5" i="12"/>
  <c r="E5" i="12"/>
  <c r="G5" i="12"/>
  <c r="F6" i="12"/>
  <c r="E6" i="12"/>
  <c r="G6" i="12"/>
  <c r="F7" i="12"/>
  <c r="E7" i="12"/>
  <c r="G7" i="12"/>
  <c r="F8" i="12"/>
  <c r="E8" i="12"/>
  <c r="G8" i="12"/>
  <c r="F9" i="12"/>
  <c r="E9" i="12"/>
  <c r="G9" i="12"/>
  <c r="F10" i="12"/>
  <c r="E10" i="12"/>
  <c r="G10" i="12"/>
  <c r="F11" i="12"/>
  <c r="E11" i="12"/>
  <c r="G11" i="12"/>
  <c r="F12" i="12"/>
  <c r="E12" i="12"/>
  <c r="G12" i="12"/>
  <c r="F13" i="12"/>
  <c r="E13" i="12"/>
  <c r="G13" i="12"/>
  <c r="F14" i="12"/>
  <c r="E14" i="12"/>
  <c r="G14" i="12"/>
  <c r="F15" i="12"/>
  <c r="E15" i="12"/>
  <c r="G15" i="12"/>
  <c r="F16" i="12"/>
  <c r="E16" i="12"/>
  <c r="G16" i="12"/>
  <c r="F17" i="12"/>
  <c r="E17" i="12"/>
  <c r="G17" i="12"/>
  <c r="F18" i="12"/>
  <c r="E18" i="12"/>
  <c r="G18" i="12"/>
  <c r="F19" i="12"/>
  <c r="E19" i="12"/>
  <c r="G19" i="12"/>
  <c r="F20" i="12"/>
  <c r="E20" i="12"/>
  <c r="G20" i="12"/>
  <c r="F21" i="12"/>
  <c r="E21" i="12"/>
  <c r="G21" i="12"/>
  <c r="F22" i="12"/>
  <c r="E22" i="12"/>
  <c r="G22" i="12"/>
  <c r="F23" i="12"/>
  <c r="E23" i="12"/>
  <c r="G23" i="12"/>
  <c r="F24" i="12"/>
  <c r="E24" i="12"/>
  <c r="G24" i="12"/>
  <c r="F25" i="12"/>
  <c r="E25" i="12"/>
  <c r="G25" i="12"/>
  <c r="F26" i="12"/>
  <c r="E26" i="12"/>
  <c r="G26" i="12"/>
  <c r="F27" i="12"/>
  <c r="E27" i="12"/>
  <c r="G27" i="12"/>
  <c r="F28" i="12"/>
  <c r="E28" i="12"/>
  <c r="G28" i="12"/>
  <c r="F29" i="12"/>
  <c r="E29" i="12"/>
  <c r="G29" i="12"/>
  <c r="F30" i="12"/>
  <c r="E30" i="12"/>
  <c r="G30" i="12"/>
  <c r="F31" i="12"/>
  <c r="E31" i="12"/>
  <c r="G31" i="12"/>
  <c r="F32" i="12"/>
  <c r="E32" i="12"/>
  <c r="G32" i="12"/>
  <c r="F33" i="12"/>
  <c r="E33" i="12"/>
  <c r="G33" i="12"/>
  <c r="F34" i="12"/>
  <c r="E34" i="12"/>
  <c r="G34" i="12"/>
  <c r="F35" i="12"/>
  <c r="E35" i="12"/>
  <c r="G35" i="12"/>
  <c r="F36" i="12"/>
  <c r="E36" i="12"/>
  <c r="G36" i="12"/>
  <c r="F37" i="12"/>
  <c r="E37" i="12"/>
  <c r="G37" i="12"/>
  <c r="F38" i="12"/>
  <c r="E38" i="12"/>
  <c r="G38" i="12"/>
  <c r="F39" i="12"/>
  <c r="E39" i="12"/>
  <c r="G39" i="12"/>
  <c r="F40" i="12"/>
  <c r="E40" i="12"/>
  <c r="G40" i="12"/>
  <c r="F41" i="12"/>
  <c r="E41" i="12"/>
  <c r="G41" i="12"/>
  <c r="F42" i="12"/>
  <c r="E42" i="12"/>
  <c r="G42" i="12"/>
  <c r="F43" i="12"/>
  <c r="E43" i="12"/>
  <c r="G43" i="12"/>
  <c r="F44" i="12"/>
  <c r="E44" i="12"/>
  <c r="G44" i="12"/>
  <c r="F5" i="13"/>
  <c r="E5" i="13"/>
  <c r="G5" i="13"/>
  <c r="F6" i="13"/>
  <c r="E6" i="13"/>
  <c r="G6" i="13"/>
  <c r="F7" i="13"/>
  <c r="E7" i="13"/>
  <c r="G7" i="13"/>
  <c r="F8" i="13"/>
  <c r="E8" i="13"/>
  <c r="G8" i="13"/>
  <c r="F9" i="13"/>
  <c r="E9" i="13"/>
  <c r="G9" i="13"/>
  <c r="F10" i="13"/>
  <c r="E10" i="13"/>
  <c r="G10" i="13"/>
  <c r="F11" i="13"/>
  <c r="E11" i="13"/>
  <c r="G11" i="13"/>
  <c r="F12" i="13"/>
  <c r="E12" i="13"/>
  <c r="G12" i="13"/>
  <c r="F13" i="13"/>
  <c r="E13" i="13"/>
  <c r="G13" i="13"/>
  <c r="F14" i="13"/>
  <c r="E14" i="13"/>
  <c r="G14" i="13"/>
  <c r="F15" i="13"/>
  <c r="E15" i="13"/>
  <c r="G15" i="13"/>
  <c r="F16" i="13"/>
  <c r="E16" i="13"/>
  <c r="G16" i="13"/>
  <c r="F17" i="13"/>
  <c r="E17" i="13"/>
  <c r="G17" i="13"/>
  <c r="F18" i="13"/>
  <c r="E18" i="13"/>
  <c r="G18" i="13"/>
  <c r="F19" i="13"/>
  <c r="E19" i="13"/>
  <c r="G19" i="13"/>
  <c r="F20" i="13"/>
  <c r="E20" i="13"/>
  <c r="G20" i="13"/>
  <c r="F21" i="13"/>
  <c r="E21" i="13"/>
  <c r="G21" i="13"/>
  <c r="F22" i="13"/>
  <c r="E22" i="13"/>
  <c r="G22" i="13"/>
  <c r="F23" i="13"/>
  <c r="E23" i="13"/>
  <c r="G23" i="13"/>
  <c r="F24" i="13"/>
  <c r="E24" i="13"/>
  <c r="G24" i="13"/>
  <c r="F25" i="13"/>
  <c r="E25" i="13"/>
  <c r="G25" i="13"/>
  <c r="F26" i="13"/>
  <c r="E26" i="13"/>
  <c r="G26" i="13"/>
  <c r="F27" i="13"/>
  <c r="E27" i="13"/>
  <c r="G27" i="13"/>
  <c r="F28" i="13"/>
  <c r="E28" i="13"/>
  <c r="G28" i="13"/>
  <c r="F29" i="13"/>
  <c r="E29" i="13"/>
  <c r="G29" i="13"/>
  <c r="F30" i="13"/>
  <c r="E30" i="13"/>
  <c r="G30" i="13"/>
  <c r="F31" i="13"/>
  <c r="E31" i="13"/>
  <c r="G31" i="13"/>
  <c r="F32" i="13"/>
  <c r="E32" i="13"/>
  <c r="G32" i="13"/>
  <c r="F33" i="13"/>
  <c r="E33" i="13"/>
  <c r="G33" i="13"/>
  <c r="F34" i="13"/>
  <c r="E34" i="13"/>
  <c r="G34" i="13"/>
  <c r="F35" i="13"/>
  <c r="E35" i="13"/>
  <c r="G35" i="13"/>
  <c r="F36" i="13"/>
  <c r="E36" i="13"/>
  <c r="G36" i="13"/>
  <c r="F37" i="13"/>
  <c r="E37" i="13"/>
  <c r="G37" i="13"/>
  <c r="F38" i="13"/>
  <c r="E38" i="13"/>
  <c r="G38" i="13"/>
  <c r="F39" i="13"/>
  <c r="E39" i="13"/>
  <c r="G39" i="13"/>
  <c r="F40" i="13"/>
  <c r="E40" i="13"/>
  <c r="G40" i="13"/>
  <c r="F41" i="13"/>
  <c r="E41" i="13"/>
  <c r="G41" i="13"/>
  <c r="F42" i="13"/>
  <c r="E42" i="13"/>
  <c r="G42" i="13"/>
  <c r="F43" i="13"/>
  <c r="E43" i="13"/>
  <c r="G43" i="13"/>
  <c r="F44" i="13"/>
  <c r="E44" i="13"/>
  <c r="G44" i="13"/>
  <c r="F5" i="14"/>
  <c r="E5" i="14"/>
  <c r="G5" i="14"/>
  <c r="F6" i="14"/>
  <c r="E6" i="14"/>
  <c r="G6" i="14"/>
  <c r="F7" i="14"/>
  <c r="E7" i="14"/>
  <c r="G7" i="14"/>
  <c r="F8" i="14"/>
  <c r="E8" i="14"/>
  <c r="G8" i="14"/>
  <c r="F9" i="14"/>
  <c r="E9" i="14"/>
  <c r="G9" i="14"/>
  <c r="F10" i="14"/>
  <c r="E10" i="14"/>
  <c r="G10" i="14"/>
  <c r="F11" i="14"/>
  <c r="E11" i="14"/>
  <c r="G11" i="14"/>
  <c r="F12" i="14"/>
  <c r="E12" i="14"/>
  <c r="G12" i="14"/>
  <c r="F13" i="14"/>
  <c r="E13" i="14"/>
  <c r="G13" i="14"/>
  <c r="F14" i="14"/>
  <c r="E14" i="14"/>
  <c r="G14" i="14"/>
  <c r="F15" i="14"/>
  <c r="E15" i="14"/>
  <c r="G15" i="14"/>
  <c r="F16" i="14"/>
  <c r="E16" i="14"/>
  <c r="G16" i="14"/>
  <c r="F17" i="14"/>
  <c r="E17" i="14"/>
  <c r="G17" i="14"/>
  <c r="F18" i="14"/>
  <c r="E18" i="14"/>
  <c r="G18" i="14"/>
  <c r="F19" i="14"/>
  <c r="E19" i="14"/>
  <c r="G19" i="14"/>
  <c r="F20" i="14"/>
  <c r="E20" i="14"/>
  <c r="G20" i="14"/>
  <c r="F21" i="14"/>
  <c r="E21" i="14"/>
  <c r="G21" i="14"/>
  <c r="F22" i="14"/>
  <c r="E22" i="14"/>
  <c r="G22" i="14"/>
  <c r="F23" i="14"/>
  <c r="E23" i="14"/>
  <c r="G23" i="14"/>
  <c r="F24" i="14"/>
  <c r="E24" i="14"/>
  <c r="G24" i="14"/>
  <c r="F25" i="14"/>
  <c r="E25" i="14"/>
  <c r="G25" i="14"/>
  <c r="F26" i="14"/>
  <c r="E26" i="14"/>
  <c r="G26" i="14"/>
  <c r="F27" i="14"/>
  <c r="E27" i="14"/>
  <c r="G27" i="14"/>
  <c r="F28" i="14"/>
  <c r="E28" i="14"/>
  <c r="G28" i="14"/>
  <c r="F29" i="14"/>
  <c r="E29" i="14"/>
  <c r="G29" i="14"/>
  <c r="F30" i="14"/>
  <c r="E30" i="14"/>
  <c r="G30" i="14"/>
  <c r="F31" i="14"/>
  <c r="E31" i="14"/>
  <c r="G31" i="14"/>
  <c r="F32" i="14"/>
  <c r="E32" i="14"/>
  <c r="G32" i="14"/>
  <c r="F33" i="14"/>
  <c r="E33" i="14"/>
  <c r="G33" i="14"/>
  <c r="F34" i="14"/>
  <c r="E34" i="14"/>
  <c r="G34" i="14"/>
  <c r="F35" i="14"/>
  <c r="E35" i="14"/>
  <c r="G35" i="14"/>
  <c r="F36" i="14"/>
  <c r="E36" i="14"/>
  <c r="G36" i="14"/>
  <c r="F37" i="14"/>
  <c r="E37" i="14"/>
  <c r="G37" i="14"/>
  <c r="F38" i="14"/>
  <c r="E38" i="14"/>
  <c r="G38" i="14"/>
  <c r="F39" i="14"/>
  <c r="E39" i="14"/>
  <c r="G39" i="14"/>
  <c r="F40" i="14"/>
  <c r="E40" i="14"/>
  <c r="G40" i="14"/>
  <c r="F41" i="14"/>
  <c r="E41" i="14"/>
  <c r="G41" i="14"/>
  <c r="F42" i="14"/>
  <c r="E42" i="14"/>
  <c r="G42" i="14"/>
  <c r="F43" i="14"/>
  <c r="E43" i="14"/>
  <c r="G43" i="14"/>
  <c r="F44" i="14"/>
  <c r="E44" i="14"/>
  <c r="G44" i="14"/>
  <c r="F5" i="15"/>
  <c r="E5" i="15"/>
  <c r="G5" i="15"/>
  <c r="F6" i="15"/>
  <c r="G6" i="15" s="1"/>
  <c r="E6" i="15"/>
  <c r="F7" i="15"/>
  <c r="G7" i="15" s="1"/>
  <c r="E7" i="15"/>
  <c r="F8" i="15"/>
  <c r="G8" i="15" s="1"/>
  <c r="E8" i="15"/>
  <c r="F9" i="15"/>
  <c r="E9" i="15"/>
  <c r="G9" i="15" s="1"/>
  <c r="F10" i="15"/>
  <c r="G10" i="15" s="1"/>
  <c r="E10" i="15"/>
  <c r="F11" i="15"/>
  <c r="G11" i="15" s="1"/>
  <c r="E11" i="15"/>
  <c r="F12" i="15"/>
  <c r="E12" i="15"/>
  <c r="G12" i="15"/>
  <c r="F13" i="15"/>
  <c r="E13" i="15"/>
  <c r="G13" i="15"/>
  <c r="F14" i="15"/>
  <c r="E14" i="15"/>
  <c r="G14" i="15" s="1"/>
  <c r="F15" i="15"/>
  <c r="G15" i="15" s="1"/>
  <c r="E15" i="15"/>
  <c r="F16" i="15"/>
  <c r="G16" i="15" s="1"/>
  <c r="E16" i="15"/>
  <c r="F17" i="15"/>
  <c r="E17" i="15"/>
  <c r="G17" i="15"/>
  <c r="F18" i="15"/>
  <c r="G18" i="15" s="1"/>
  <c r="E18" i="15"/>
  <c r="F19" i="15"/>
  <c r="G19" i="15" s="1"/>
  <c r="E19" i="15"/>
  <c r="F20" i="15"/>
  <c r="E20" i="15"/>
  <c r="G20" i="15"/>
  <c r="F21" i="15"/>
  <c r="E21" i="15"/>
  <c r="G21" i="15"/>
  <c r="F22" i="15"/>
  <c r="E22" i="15"/>
  <c r="G22" i="15" s="1"/>
  <c r="F23" i="15"/>
  <c r="G23" i="15" s="1"/>
  <c r="E23" i="15"/>
  <c r="F24" i="15"/>
  <c r="G24" i="15" s="1"/>
  <c r="E24" i="15"/>
  <c r="F25" i="15"/>
  <c r="E25" i="15"/>
  <c r="G25" i="15"/>
  <c r="F26" i="15"/>
  <c r="G26" i="15" s="1"/>
  <c r="E26" i="15"/>
  <c r="F27" i="15"/>
  <c r="G27" i="15" s="1"/>
  <c r="E27" i="15"/>
  <c r="F28" i="15"/>
  <c r="E28" i="15"/>
  <c r="G28" i="15"/>
  <c r="F29" i="15"/>
  <c r="E29" i="15"/>
  <c r="G29" i="15"/>
  <c r="F30" i="15"/>
  <c r="E30" i="15"/>
  <c r="G30" i="15" s="1"/>
  <c r="F31" i="15"/>
  <c r="G31" i="15" s="1"/>
  <c r="E31" i="15"/>
  <c r="F32" i="15"/>
  <c r="G32" i="15" s="1"/>
  <c r="E32" i="15"/>
  <c r="F33" i="15"/>
  <c r="E33" i="15"/>
  <c r="G33" i="15"/>
  <c r="F34" i="15"/>
  <c r="G34" i="15" s="1"/>
  <c r="E34" i="15"/>
  <c r="F35" i="15"/>
  <c r="G35" i="15" s="1"/>
  <c r="E35" i="15"/>
  <c r="F36" i="15"/>
  <c r="E36" i="15"/>
  <c r="G36" i="15"/>
  <c r="F37" i="15"/>
  <c r="E37" i="15"/>
  <c r="G37" i="15"/>
  <c r="F38" i="15"/>
  <c r="E38" i="15"/>
  <c r="G38" i="15" s="1"/>
  <c r="F39" i="15"/>
  <c r="G39" i="15" s="1"/>
  <c r="E39" i="15"/>
  <c r="F40" i="15"/>
  <c r="G40" i="15" s="1"/>
  <c r="E40" i="15"/>
  <c r="F41" i="15"/>
  <c r="G41" i="15" s="1"/>
  <c r="E41" i="15"/>
  <c r="F42" i="15"/>
  <c r="G42" i="15" s="1"/>
  <c r="E42" i="15"/>
  <c r="F43" i="15"/>
  <c r="G43" i="15" s="1"/>
  <c r="E43" i="15"/>
  <c r="F44" i="15"/>
  <c r="E44" i="15"/>
  <c r="G44" i="15"/>
  <c r="F5" i="19"/>
  <c r="E5" i="19"/>
  <c r="G5" i="19"/>
  <c r="F6" i="19"/>
  <c r="E6" i="19"/>
  <c r="G6" i="19"/>
  <c r="F7" i="19"/>
  <c r="E7" i="19"/>
  <c r="G7" i="19"/>
  <c r="F8" i="19"/>
  <c r="E8" i="19"/>
  <c r="G8" i="19"/>
  <c r="F9" i="19"/>
  <c r="E9" i="19"/>
  <c r="G9" i="19"/>
  <c r="F10" i="19"/>
  <c r="E10" i="19"/>
  <c r="G10" i="19"/>
  <c r="F11" i="19"/>
  <c r="E11" i="19"/>
  <c r="G11" i="19"/>
  <c r="F12" i="19"/>
  <c r="E12" i="19"/>
  <c r="G12" i="19"/>
  <c r="F13" i="19"/>
  <c r="E13" i="19"/>
  <c r="G13" i="19"/>
  <c r="F14" i="19"/>
  <c r="E14" i="19"/>
  <c r="G14" i="19"/>
  <c r="F15" i="19"/>
  <c r="E15" i="19"/>
  <c r="G15" i="19"/>
  <c r="F16" i="19"/>
  <c r="E16" i="19"/>
  <c r="G16" i="19"/>
  <c r="F17" i="19"/>
  <c r="E17" i="19"/>
  <c r="G17" i="19"/>
  <c r="F18" i="19"/>
  <c r="E18" i="19"/>
  <c r="G18" i="19"/>
  <c r="F19" i="19"/>
  <c r="E19" i="19"/>
  <c r="G19" i="19"/>
  <c r="F20" i="19"/>
  <c r="E20" i="19"/>
  <c r="G20" i="19"/>
  <c r="F21" i="19"/>
  <c r="E21" i="19"/>
  <c r="G21" i="19"/>
  <c r="F22" i="19"/>
  <c r="E22" i="19"/>
  <c r="G22" i="19"/>
  <c r="F23" i="19"/>
  <c r="E23" i="19"/>
  <c r="G23" i="19"/>
  <c r="F24" i="19"/>
  <c r="E24" i="19"/>
  <c r="G24" i="19"/>
  <c r="F25" i="19"/>
  <c r="E25" i="19"/>
  <c r="G25" i="19"/>
  <c r="F26" i="19"/>
  <c r="E26" i="19"/>
  <c r="G26" i="19"/>
  <c r="F27" i="19"/>
  <c r="E27" i="19"/>
  <c r="G27" i="19"/>
  <c r="F28" i="19"/>
  <c r="E28" i="19"/>
  <c r="G28" i="19"/>
  <c r="F29" i="19"/>
  <c r="E29" i="19"/>
  <c r="G29" i="19"/>
  <c r="F30" i="19"/>
  <c r="E30" i="19"/>
  <c r="G30" i="19"/>
  <c r="F31" i="19"/>
  <c r="E31" i="19"/>
  <c r="G31" i="19"/>
  <c r="F32" i="19"/>
  <c r="E32" i="19"/>
  <c r="G32" i="19"/>
  <c r="F33" i="19"/>
  <c r="E33" i="19"/>
  <c r="G33" i="19"/>
  <c r="F34" i="19"/>
  <c r="E34" i="19"/>
  <c r="G34" i="19"/>
  <c r="F35" i="19"/>
  <c r="E35" i="19"/>
  <c r="G35" i="19"/>
  <c r="F36" i="19"/>
  <c r="E36" i="19"/>
  <c r="G36" i="19"/>
  <c r="F37" i="19"/>
  <c r="E37" i="19"/>
  <c r="G37" i="19"/>
  <c r="F38" i="19"/>
  <c r="E38" i="19"/>
  <c r="G38" i="19"/>
  <c r="F39" i="19"/>
  <c r="E39" i="19"/>
  <c r="G39" i="19"/>
  <c r="F40" i="19"/>
  <c r="E40" i="19"/>
  <c r="G40" i="19"/>
  <c r="F41" i="19"/>
  <c r="E41" i="19"/>
  <c r="G41" i="19"/>
  <c r="F42" i="19"/>
  <c r="E42" i="19"/>
  <c r="G42" i="19"/>
  <c r="F43" i="19"/>
  <c r="E43" i="19"/>
  <c r="G43" i="19"/>
  <c r="F44" i="19"/>
  <c r="E44" i="19"/>
  <c r="G44" i="19"/>
  <c r="F5" i="20"/>
  <c r="E5" i="20"/>
  <c r="G5" i="20"/>
  <c r="F6" i="20"/>
  <c r="E6" i="20"/>
  <c r="G6" i="20"/>
  <c r="F7" i="20"/>
  <c r="E7" i="20"/>
  <c r="G7" i="20"/>
  <c r="F8" i="20"/>
  <c r="E8" i="20"/>
  <c r="G8" i="20"/>
  <c r="F9" i="20"/>
  <c r="E9" i="20"/>
  <c r="G9" i="20"/>
  <c r="F10" i="20"/>
  <c r="E10" i="20"/>
  <c r="G10" i="20"/>
  <c r="F11" i="20"/>
  <c r="E11" i="20"/>
  <c r="G11" i="20"/>
  <c r="F12" i="20"/>
  <c r="E12" i="20"/>
  <c r="G12" i="20"/>
  <c r="F13" i="20"/>
  <c r="E13" i="20"/>
  <c r="G13" i="20"/>
  <c r="F14" i="20"/>
  <c r="E14" i="20"/>
  <c r="G14" i="20"/>
  <c r="F15" i="20"/>
  <c r="E15" i="20"/>
  <c r="G15" i="20"/>
  <c r="F16" i="20"/>
  <c r="E16" i="20"/>
  <c r="G16" i="20"/>
  <c r="F17" i="20"/>
  <c r="E17" i="20"/>
  <c r="G17" i="20"/>
  <c r="F18" i="20"/>
  <c r="E18" i="20"/>
  <c r="G18" i="20"/>
  <c r="F19" i="20"/>
  <c r="E19" i="20"/>
  <c r="G19" i="20"/>
  <c r="F20" i="20"/>
  <c r="E20" i="20"/>
  <c r="G20" i="20"/>
  <c r="F21" i="20"/>
  <c r="E21" i="20"/>
  <c r="G21" i="20"/>
  <c r="F22" i="20"/>
  <c r="E22" i="20"/>
  <c r="G22" i="20"/>
  <c r="F23" i="20"/>
  <c r="E23" i="20"/>
  <c r="G23" i="20"/>
  <c r="F24" i="20"/>
  <c r="E24" i="20"/>
  <c r="G24" i="20"/>
  <c r="F25" i="20"/>
  <c r="E25" i="20"/>
  <c r="G25" i="20"/>
  <c r="F26" i="20"/>
  <c r="E26" i="20"/>
  <c r="G26" i="20"/>
  <c r="F27" i="20"/>
  <c r="E27" i="20"/>
  <c r="G27" i="20"/>
  <c r="F28" i="20"/>
  <c r="E28" i="20"/>
  <c r="G28" i="20"/>
  <c r="F29" i="20"/>
  <c r="E29" i="20"/>
  <c r="G29" i="20"/>
  <c r="F30" i="20"/>
  <c r="E30" i="20"/>
  <c r="G30" i="20"/>
  <c r="F31" i="20"/>
  <c r="E31" i="20"/>
  <c r="G31" i="20"/>
  <c r="F32" i="20"/>
  <c r="E32" i="20"/>
  <c r="G32" i="20"/>
  <c r="F33" i="20"/>
  <c r="E33" i="20"/>
  <c r="G33" i="20"/>
  <c r="F34" i="20"/>
  <c r="E34" i="20"/>
  <c r="G34" i="20"/>
  <c r="F35" i="20"/>
  <c r="E35" i="20"/>
  <c r="G35" i="20"/>
  <c r="F36" i="20"/>
  <c r="E36" i="20"/>
  <c r="G36" i="20"/>
  <c r="F37" i="20"/>
  <c r="E37" i="20"/>
  <c r="G37" i="20"/>
  <c r="F38" i="20"/>
  <c r="E38" i="20"/>
  <c r="G38" i="20"/>
  <c r="F39" i="20"/>
  <c r="E39" i="20"/>
  <c r="G39" i="20"/>
  <c r="F40" i="20"/>
  <c r="E40" i="20"/>
  <c r="G40" i="20"/>
  <c r="F41" i="20"/>
  <c r="E41" i="20"/>
  <c r="G41" i="20"/>
  <c r="F42" i="20"/>
  <c r="E42" i="20"/>
  <c r="G42" i="20"/>
  <c r="F43" i="20"/>
  <c r="E43" i="20"/>
  <c r="G43" i="20"/>
  <c r="F44" i="20"/>
  <c r="E44" i="20"/>
  <c r="G44" i="20"/>
  <c r="F5" i="21"/>
  <c r="G5" i="21" s="1"/>
  <c r="E5" i="21"/>
  <c r="F6" i="21"/>
  <c r="G6" i="21" s="1"/>
  <c r="E6" i="21"/>
  <c r="F7" i="21"/>
  <c r="E7" i="21"/>
  <c r="G7" i="21"/>
  <c r="F8" i="21"/>
  <c r="E8" i="21"/>
  <c r="G8" i="21" s="1"/>
  <c r="F9" i="21"/>
  <c r="E9" i="21"/>
  <c r="G9" i="21" s="1"/>
  <c r="F10" i="21"/>
  <c r="G10" i="21" s="1"/>
  <c r="E10" i="21"/>
  <c r="F11" i="21"/>
  <c r="G11" i="21" s="1"/>
  <c r="E11" i="21"/>
  <c r="F12" i="21"/>
  <c r="G12" i="21" s="1"/>
  <c r="E12" i="21"/>
  <c r="F13" i="21"/>
  <c r="G13" i="21" s="1"/>
  <c r="E13" i="21"/>
  <c r="F14" i="21"/>
  <c r="E14" i="21"/>
  <c r="G14" i="21"/>
  <c r="F15" i="21"/>
  <c r="E15" i="21"/>
  <c r="G15" i="21"/>
  <c r="F16" i="21"/>
  <c r="G16" i="21" s="1"/>
  <c r="E16" i="21"/>
  <c r="F17" i="21"/>
  <c r="E17" i="21"/>
  <c r="G17" i="21" s="1"/>
  <c r="F18" i="21"/>
  <c r="E18" i="21"/>
  <c r="G18" i="21"/>
  <c r="F19" i="21"/>
  <c r="G19" i="21" s="1"/>
  <c r="E19" i="21"/>
  <c r="F20" i="21"/>
  <c r="G20" i="21" s="1"/>
  <c r="E20" i="21"/>
  <c r="F21" i="21"/>
  <c r="G21" i="21" s="1"/>
  <c r="E21" i="21"/>
  <c r="F22" i="21"/>
  <c r="E22" i="21"/>
  <c r="G22" i="21"/>
  <c r="F23" i="21"/>
  <c r="E23" i="21"/>
  <c r="G23" i="21"/>
  <c r="F24" i="21"/>
  <c r="G24" i="21" s="1"/>
  <c r="E24" i="21"/>
  <c r="F25" i="21"/>
  <c r="E25" i="21"/>
  <c r="G25" i="21" s="1"/>
  <c r="F26" i="21"/>
  <c r="E26" i="21"/>
  <c r="G26" i="21"/>
  <c r="F27" i="21"/>
  <c r="G27" i="21" s="1"/>
  <c r="E27" i="21"/>
  <c r="F28" i="21"/>
  <c r="G28" i="21" s="1"/>
  <c r="E28" i="21"/>
  <c r="F29" i="21"/>
  <c r="G29" i="21" s="1"/>
  <c r="E29" i="21"/>
  <c r="F30" i="21"/>
  <c r="E30" i="21"/>
  <c r="G30" i="21"/>
  <c r="F31" i="21"/>
  <c r="E31" i="21"/>
  <c r="G31" i="21"/>
  <c r="F32" i="21"/>
  <c r="G32" i="21" s="1"/>
  <c r="E32" i="21"/>
  <c r="F33" i="21"/>
  <c r="E33" i="21"/>
  <c r="G33" i="21" s="1"/>
  <c r="F34" i="21"/>
  <c r="E34" i="21"/>
  <c r="G34" i="21"/>
  <c r="F35" i="21"/>
  <c r="G35" i="21" s="1"/>
  <c r="E35" i="21"/>
  <c r="F36" i="21"/>
  <c r="G36" i="21" s="1"/>
  <c r="E36" i="21"/>
  <c r="F37" i="21"/>
  <c r="G37" i="21" s="1"/>
  <c r="E37" i="21"/>
  <c r="F38" i="21"/>
  <c r="E38" i="21"/>
  <c r="G38" i="21"/>
  <c r="F39" i="21"/>
  <c r="E39" i="21"/>
  <c r="G39" i="21"/>
  <c r="F40" i="21"/>
  <c r="G40" i="21" s="1"/>
  <c r="E40" i="21"/>
  <c r="F41" i="21"/>
  <c r="E41" i="21"/>
  <c r="G41" i="21" s="1"/>
  <c r="F42" i="21"/>
  <c r="E42" i="21"/>
  <c r="G42" i="21"/>
  <c r="F43" i="21"/>
  <c r="G43" i="21" s="1"/>
  <c r="E43" i="21"/>
  <c r="F44" i="21"/>
  <c r="G44" i="21" s="1"/>
  <c r="E44" i="21"/>
  <c r="F5" i="22"/>
  <c r="E5" i="22"/>
  <c r="G5" i="22"/>
  <c r="F6" i="22"/>
  <c r="E6" i="22"/>
  <c r="G6" i="22"/>
  <c r="F7" i="22"/>
  <c r="E7" i="22"/>
  <c r="G7" i="22"/>
  <c r="F8" i="22"/>
  <c r="E8" i="22"/>
  <c r="G8" i="22"/>
  <c r="F9" i="22"/>
  <c r="E9" i="22"/>
  <c r="G9" i="22"/>
  <c r="F10" i="22"/>
  <c r="E10" i="22"/>
  <c r="G10" i="22"/>
  <c r="F11" i="22"/>
  <c r="E11" i="22"/>
  <c r="G11" i="22"/>
  <c r="F12" i="22"/>
  <c r="E12" i="22"/>
  <c r="G12" i="22"/>
  <c r="F13" i="22"/>
  <c r="E13" i="22"/>
  <c r="G13" i="22"/>
  <c r="F14" i="22"/>
  <c r="E14" i="22"/>
  <c r="G14" i="22"/>
  <c r="F15" i="22"/>
  <c r="E15" i="22"/>
  <c r="G15" i="22"/>
  <c r="F16" i="22"/>
  <c r="E16" i="22"/>
  <c r="G16" i="22"/>
  <c r="F17" i="22"/>
  <c r="E17" i="22"/>
  <c r="G17" i="22"/>
  <c r="F18" i="22"/>
  <c r="E18" i="22"/>
  <c r="G18" i="22"/>
  <c r="F19" i="22"/>
  <c r="E19" i="22"/>
  <c r="G19" i="22"/>
  <c r="F20" i="22"/>
  <c r="E20" i="22"/>
  <c r="G20" i="22"/>
  <c r="F21" i="22"/>
  <c r="E21" i="22"/>
  <c r="G21" i="22"/>
  <c r="F22" i="22"/>
  <c r="E22" i="22"/>
  <c r="G22" i="22"/>
  <c r="F23" i="22"/>
  <c r="E23" i="22"/>
  <c r="G23" i="22"/>
  <c r="F24" i="22"/>
  <c r="E24" i="22"/>
  <c r="G24" i="22"/>
  <c r="F25" i="22"/>
  <c r="E25" i="22"/>
  <c r="G25" i="22"/>
  <c r="F26" i="22"/>
  <c r="E26" i="22"/>
  <c r="G26" i="22"/>
  <c r="F27" i="22"/>
  <c r="E27" i="22"/>
  <c r="G27" i="22"/>
  <c r="F28" i="22"/>
  <c r="E28" i="22"/>
  <c r="G28" i="22"/>
  <c r="F29" i="22"/>
  <c r="E29" i="22"/>
  <c r="G29" i="22"/>
  <c r="F30" i="22"/>
  <c r="E30" i="22"/>
  <c r="G30" i="22"/>
  <c r="F31" i="22"/>
  <c r="E31" i="22"/>
  <c r="G31" i="22"/>
  <c r="F32" i="22"/>
  <c r="E32" i="22"/>
  <c r="G32" i="22"/>
  <c r="F33" i="22"/>
  <c r="E33" i="22"/>
  <c r="G33" i="22"/>
  <c r="F34" i="22"/>
  <c r="E34" i="22"/>
  <c r="G34" i="22"/>
  <c r="F35" i="22"/>
  <c r="E35" i="22"/>
  <c r="G35" i="22"/>
  <c r="F36" i="22"/>
  <c r="E36" i="22"/>
  <c r="G36" i="22"/>
  <c r="F37" i="22"/>
  <c r="E37" i="22"/>
  <c r="G37" i="22"/>
  <c r="F38" i="22"/>
  <c r="E38" i="22"/>
  <c r="G38" i="22"/>
  <c r="F39" i="22"/>
  <c r="E39" i="22"/>
  <c r="G39" i="22"/>
  <c r="F40" i="22"/>
  <c r="E40" i="22"/>
  <c r="G40" i="22"/>
  <c r="F41" i="22"/>
  <c r="E41" i="22"/>
  <c r="G41" i="22"/>
  <c r="F42" i="22"/>
  <c r="E42" i="22"/>
  <c r="G42" i="22"/>
  <c r="F43" i="22"/>
  <c r="E43" i="22"/>
  <c r="G43" i="22"/>
  <c r="F44" i="22"/>
  <c r="E44" i="22"/>
  <c r="G44" i="22"/>
  <c r="F5" i="23"/>
  <c r="E5" i="23"/>
  <c r="G5" i="23"/>
  <c r="F6" i="23"/>
  <c r="E6" i="23"/>
  <c r="G6" i="23"/>
  <c r="F7" i="23"/>
  <c r="E7" i="23"/>
  <c r="G7" i="23"/>
  <c r="F8" i="23"/>
  <c r="E8" i="23"/>
  <c r="G8" i="23"/>
  <c r="F9" i="23"/>
  <c r="E9" i="23"/>
  <c r="G9" i="23"/>
  <c r="F10" i="23"/>
  <c r="E10" i="23"/>
  <c r="G10" i="23"/>
  <c r="F11" i="23"/>
  <c r="E11" i="23"/>
  <c r="G11" i="23"/>
  <c r="F12" i="23"/>
  <c r="E12" i="23"/>
  <c r="G12" i="23"/>
  <c r="F13" i="23"/>
  <c r="E13" i="23"/>
  <c r="G13" i="23"/>
  <c r="F14" i="23"/>
  <c r="E14" i="23"/>
  <c r="G14" i="23"/>
  <c r="F15" i="23"/>
  <c r="E15" i="23"/>
  <c r="G15" i="23"/>
  <c r="F16" i="23"/>
  <c r="E16" i="23"/>
  <c r="G16" i="23"/>
  <c r="F17" i="23"/>
  <c r="E17" i="23"/>
  <c r="G17" i="23"/>
  <c r="F18" i="23"/>
  <c r="E18" i="23"/>
  <c r="G18" i="23"/>
  <c r="F19" i="23"/>
  <c r="E19" i="23"/>
  <c r="G19" i="23"/>
  <c r="F20" i="23"/>
  <c r="E20" i="23"/>
  <c r="G20" i="23"/>
  <c r="F21" i="23"/>
  <c r="E21" i="23"/>
  <c r="G21" i="23"/>
  <c r="F22" i="23"/>
  <c r="E22" i="23"/>
  <c r="G22" i="23"/>
  <c r="F23" i="23"/>
  <c r="E23" i="23"/>
  <c r="G23" i="23"/>
  <c r="F24" i="23"/>
  <c r="E24" i="23"/>
  <c r="G24" i="23"/>
  <c r="F25" i="23"/>
  <c r="E25" i="23"/>
  <c r="G25" i="23"/>
  <c r="F26" i="23"/>
  <c r="E26" i="23"/>
  <c r="G26" i="23"/>
  <c r="F27" i="23"/>
  <c r="E27" i="23"/>
  <c r="G27" i="23"/>
  <c r="F28" i="23"/>
  <c r="E28" i="23"/>
  <c r="G28" i="23"/>
  <c r="F29" i="23"/>
  <c r="E29" i="23"/>
  <c r="G29" i="23"/>
  <c r="F30" i="23"/>
  <c r="E30" i="23"/>
  <c r="G30" i="23"/>
  <c r="F31" i="23"/>
  <c r="E31" i="23"/>
  <c r="G31" i="23"/>
  <c r="F32" i="23"/>
  <c r="E32" i="23"/>
  <c r="G32" i="23"/>
  <c r="F33" i="23"/>
  <c r="E33" i="23"/>
  <c r="G33" i="23"/>
  <c r="F34" i="23"/>
  <c r="E34" i="23"/>
  <c r="G34" i="23"/>
  <c r="F35" i="23"/>
  <c r="E35" i="23"/>
  <c r="G35" i="23"/>
  <c r="F36" i="23"/>
  <c r="E36" i="23"/>
  <c r="G36" i="23"/>
  <c r="F37" i="23"/>
  <c r="E37" i="23"/>
  <c r="G37" i="23"/>
  <c r="F38" i="23"/>
  <c r="E38" i="23"/>
  <c r="G38" i="23"/>
  <c r="F39" i="23"/>
  <c r="E39" i="23"/>
  <c r="G39" i="23"/>
  <c r="F40" i="23"/>
  <c r="E40" i="23"/>
  <c r="G40" i="23"/>
  <c r="F41" i="23"/>
  <c r="E41" i="23"/>
  <c r="G41" i="23"/>
  <c r="F42" i="23"/>
  <c r="E42" i="23"/>
  <c r="G42" i="23"/>
  <c r="F43" i="23"/>
  <c r="E43" i="23"/>
  <c r="G43" i="23"/>
  <c r="F44" i="23"/>
  <c r="E44" i="23"/>
  <c r="G44" i="23"/>
  <c r="F5" i="24"/>
  <c r="E5" i="24"/>
  <c r="G5" i="24"/>
  <c r="F6" i="24"/>
  <c r="E6" i="24"/>
  <c r="G6" i="24"/>
  <c r="F7" i="24"/>
  <c r="E7" i="24"/>
  <c r="G7" i="24"/>
  <c r="F8" i="24"/>
  <c r="E8" i="24"/>
  <c r="G8" i="24"/>
  <c r="F9" i="24"/>
  <c r="E9" i="24"/>
  <c r="G9" i="24"/>
  <c r="F10" i="24"/>
  <c r="E10" i="24"/>
  <c r="G10" i="24"/>
  <c r="F11" i="24"/>
  <c r="E11" i="24"/>
  <c r="G11" i="24"/>
  <c r="F12" i="24"/>
  <c r="E12" i="24"/>
  <c r="G12" i="24"/>
  <c r="F13" i="24"/>
  <c r="E13" i="24"/>
  <c r="G13" i="24"/>
  <c r="F14" i="24"/>
  <c r="E14" i="24"/>
  <c r="G14" i="24"/>
  <c r="F15" i="24"/>
  <c r="E15" i="24"/>
  <c r="G15" i="24"/>
  <c r="F16" i="24"/>
  <c r="E16" i="24"/>
  <c r="G16" i="24"/>
  <c r="F17" i="24"/>
  <c r="E17" i="24"/>
  <c r="G17" i="24"/>
  <c r="F18" i="24"/>
  <c r="E18" i="24"/>
  <c r="G18" i="24"/>
  <c r="F19" i="24"/>
  <c r="E19" i="24"/>
  <c r="G19" i="24"/>
  <c r="F20" i="24"/>
  <c r="E20" i="24"/>
  <c r="G20" i="24"/>
  <c r="F21" i="24"/>
  <c r="E21" i="24"/>
  <c r="G21" i="24"/>
  <c r="F22" i="24"/>
  <c r="E22" i="24"/>
  <c r="G22" i="24"/>
  <c r="F23" i="24"/>
  <c r="E23" i="24"/>
  <c r="G23" i="24"/>
  <c r="F24" i="24"/>
  <c r="E24" i="24"/>
  <c r="G24" i="24"/>
  <c r="F25" i="24"/>
  <c r="E25" i="24"/>
  <c r="G25" i="24"/>
  <c r="F26" i="24"/>
  <c r="E26" i="24"/>
  <c r="G26" i="24"/>
  <c r="F27" i="24"/>
  <c r="E27" i="24"/>
  <c r="G27" i="24"/>
  <c r="F28" i="24"/>
  <c r="E28" i="24"/>
  <c r="G28" i="24"/>
  <c r="F29" i="24"/>
  <c r="E29" i="24"/>
  <c r="G29" i="24"/>
  <c r="F30" i="24"/>
  <c r="E30" i="24"/>
  <c r="G30" i="24"/>
  <c r="F31" i="24"/>
  <c r="E31" i="24"/>
  <c r="G31" i="24"/>
  <c r="F32" i="24"/>
  <c r="E32" i="24"/>
  <c r="G32" i="24"/>
  <c r="F33" i="24"/>
  <c r="E33" i="24"/>
  <c r="G33" i="24"/>
  <c r="F34" i="24"/>
  <c r="E34" i="24"/>
  <c r="G34" i="24"/>
  <c r="F35" i="24"/>
  <c r="E35" i="24"/>
  <c r="G35" i="24"/>
  <c r="F36" i="24"/>
  <c r="E36" i="24"/>
  <c r="G36" i="24"/>
  <c r="F37" i="24"/>
  <c r="E37" i="24"/>
  <c r="G37" i="24"/>
  <c r="F38" i="24"/>
  <c r="E38" i="24"/>
  <c r="G38" i="24"/>
  <c r="F39" i="24"/>
  <c r="E39" i="24"/>
  <c r="G39" i="24"/>
  <c r="F40" i="24"/>
  <c r="E40" i="24"/>
  <c r="G40" i="24"/>
  <c r="F41" i="24"/>
  <c r="E41" i="24"/>
  <c r="G41" i="24"/>
  <c r="F42" i="24"/>
  <c r="E42" i="24"/>
  <c r="G42" i="24"/>
  <c r="F43" i="24"/>
  <c r="E43" i="24"/>
  <c r="G43" i="24"/>
  <c r="F44" i="24"/>
  <c r="E44" i="24"/>
  <c r="G44" i="24"/>
  <c r="F5" i="25"/>
  <c r="E5" i="25"/>
  <c r="G5" i="25"/>
  <c r="F6" i="25"/>
  <c r="E6" i="25"/>
  <c r="G6" i="25"/>
  <c r="F7" i="25"/>
  <c r="E7" i="25"/>
  <c r="G7" i="25"/>
  <c r="F8" i="25"/>
  <c r="E8" i="25"/>
  <c r="G8" i="25"/>
  <c r="F9" i="25"/>
  <c r="E9" i="25"/>
  <c r="G9" i="25"/>
  <c r="F10" i="25"/>
  <c r="E10" i="25"/>
  <c r="G10" i="25"/>
  <c r="F11" i="25"/>
  <c r="E11" i="25"/>
  <c r="G11" i="25"/>
  <c r="F12" i="25"/>
  <c r="E12" i="25"/>
  <c r="G12" i="25"/>
  <c r="F13" i="25"/>
  <c r="E13" i="25"/>
  <c r="G13" i="25"/>
  <c r="F14" i="25"/>
  <c r="E14" i="25"/>
  <c r="G14" i="25"/>
  <c r="F15" i="25"/>
  <c r="E15" i="25"/>
  <c r="G15" i="25"/>
  <c r="F16" i="25"/>
  <c r="E16" i="25"/>
  <c r="G16" i="25"/>
  <c r="F17" i="25"/>
  <c r="E17" i="25"/>
  <c r="G17" i="25"/>
  <c r="F18" i="25"/>
  <c r="E18" i="25"/>
  <c r="G18" i="25"/>
  <c r="F19" i="25"/>
  <c r="E19" i="25"/>
  <c r="G19" i="25"/>
  <c r="F20" i="25"/>
  <c r="E20" i="25"/>
  <c r="G20" i="25"/>
  <c r="F21" i="25"/>
  <c r="E21" i="25"/>
  <c r="G21" i="25"/>
  <c r="F22" i="25"/>
  <c r="E22" i="25"/>
  <c r="G22" i="25"/>
  <c r="F23" i="25"/>
  <c r="E23" i="25"/>
  <c r="G23" i="25"/>
  <c r="F24" i="25"/>
  <c r="E24" i="25"/>
  <c r="G24" i="25"/>
  <c r="F25" i="25"/>
  <c r="E25" i="25"/>
  <c r="G25" i="25"/>
  <c r="F26" i="25"/>
  <c r="E26" i="25"/>
  <c r="G26" i="25"/>
  <c r="F27" i="25"/>
  <c r="E27" i="25"/>
  <c r="G27" i="25"/>
  <c r="F28" i="25"/>
  <c r="E28" i="25"/>
  <c r="G28" i="25"/>
  <c r="F29" i="25"/>
  <c r="E29" i="25"/>
  <c r="G29" i="25"/>
  <c r="F30" i="25"/>
  <c r="E30" i="25"/>
  <c r="G30" i="25"/>
  <c r="F31" i="25"/>
  <c r="E31" i="25"/>
  <c r="G31" i="25"/>
  <c r="F32" i="25"/>
  <c r="E32" i="25"/>
  <c r="G32" i="25"/>
  <c r="F33" i="25"/>
  <c r="E33" i="25"/>
  <c r="G33" i="25"/>
  <c r="F34" i="25"/>
  <c r="E34" i="25"/>
  <c r="G34" i="25"/>
  <c r="F35" i="25"/>
  <c r="E35" i="25"/>
  <c r="G35" i="25"/>
  <c r="F36" i="25"/>
  <c r="E36" i="25"/>
  <c r="G36" i="25"/>
  <c r="F37" i="25"/>
  <c r="E37" i="25"/>
  <c r="G37" i="25"/>
  <c r="F38" i="25"/>
  <c r="E38" i="25"/>
  <c r="G38" i="25"/>
  <c r="F39" i="25"/>
  <c r="E39" i="25"/>
  <c r="G39" i="25"/>
  <c r="F40" i="25"/>
  <c r="E40" i="25"/>
  <c r="G40" i="25"/>
  <c r="F41" i="25"/>
  <c r="E41" i="25"/>
  <c r="G41" i="25"/>
  <c r="F42" i="25"/>
  <c r="E42" i="25"/>
  <c r="G42" i="25"/>
  <c r="F43" i="25"/>
  <c r="E43" i="25"/>
  <c r="G43" i="25"/>
  <c r="F44" i="25"/>
  <c r="E44" i="25"/>
  <c r="G44" i="25"/>
  <c r="F5" i="17"/>
  <c r="E5" i="17"/>
  <c r="G5" i="17"/>
  <c r="F6" i="17"/>
  <c r="E6" i="17"/>
  <c r="G6" i="17"/>
  <c r="F7" i="17"/>
  <c r="E7" i="17"/>
  <c r="G7" i="17"/>
  <c r="F8" i="17"/>
  <c r="E8" i="17"/>
  <c r="G8" i="17"/>
  <c r="F9" i="17"/>
  <c r="E9" i="17"/>
  <c r="G9" i="17"/>
  <c r="F10" i="17"/>
  <c r="E10" i="17"/>
  <c r="G10" i="17"/>
  <c r="F11" i="17"/>
  <c r="E11" i="17"/>
  <c r="G11" i="17"/>
  <c r="F12" i="17"/>
  <c r="E12" i="17"/>
  <c r="G12" i="17"/>
  <c r="F13" i="17"/>
  <c r="E13" i="17"/>
  <c r="G13" i="17"/>
  <c r="F14" i="17"/>
  <c r="E14" i="17"/>
  <c r="G14" i="17"/>
  <c r="F15" i="17"/>
  <c r="E15" i="17"/>
  <c r="G15" i="17"/>
  <c r="F16" i="17"/>
  <c r="E16" i="17"/>
  <c r="G16" i="17"/>
  <c r="F17" i="17"/>
  <c r="E17" i="17"/>
  <c r="G17" i="17"/>
  <c r="F18" i="17"/>
  <c r="E18" i="17"/>
  <c r="G18" i="17"/>
  <c r="F19" i="17"/>
  <c r="E19" i="17"/>
  <c r="G19" i="17"/>
  <c r="F20" i="17"/>
  <c r="E20" i="17"/>
  <c r="G20" i="17"/>
  <c r="F21" i="17"/>
  <c r="E21" i="17"/>
  <c r="G21" i="17"/>
  <c r="F22" i="17"/>
  <c r="E22" i="17"/>
  <c r="G22" i="17"/>
  <c r="F23" i="17"/>
  <c r="E23" i="17"/>
  <c r="G23" i="17"/>
  <c r="F24" i="17"/>
  <c r="E24" i="17"/>
  <c r="G24" i="17"/>
  <c r="F25" i="17"/>
  <c r="E25" i="17"/>
  <c r="G25" i="17"/>
  <c r="F26" i="17"/>
  <c r="E26" i="17"/>
  <c r="G26" i="17"/>
  <c r="F27" i="17"/>
  <c r="E27" i="17"/>
  <c r="G27" i="17"/>
  <c r="F28" i="17"/>
  <c r="E28" i="17"/>
  <c r="G28" i="17"/>
  <c r="F29" i="17"/>
  <c r="E29" i="17"/>
  <c r="G29" i="17"/>
  <c r="F30" i="17"/>
  <c r="E30" i="17"/>
  <c r="G30" i="17"/>
  <c r="F31" i="17"/>
  <c r="E31" i="17"/>
  <c r="G31" i="17"/>
  <c r="F32" i="17"/>
  <c r="E32" i="17"/>
  <c r="G32" i="17"/>
  <c r="F33" i="17"/>
  <c r="E33" i="17"/>
  <c r="G33" i="17"/>
  <c r="F34" i="17"/>
  <c r="E34" i="17"/>
  <c r="G34" i="17"/>
  <c r="F35" i="17"/>
  <c r="E35" i="17"/>
  <c r="G35" i="17"/>
  <c r="F36" i="17"/>
  <c r="E36" i="17"/>
  <c r="G36" i="17"/>
  <c r="F37" i="17"/>
  <c r="E37" i="17"/>
  <c r="G37" i="17"/>
  <c r="F38" i="17"/>
  <c r="E38" i="17"/>
  <c r="G38" i="17"/>
  <c r="F39" i="17"/>
  <c r="E39" i="17"/>
  <c r="G39" i="17"/>
  <c r="F40" i="17"/>
  <c r="E40" i="17"/>
  <c r="G40" i="17"/>
  <c r="F41" i="17"/>
  <c r="E41" i="17"/>
  <c r="G41" i="17"/>
  <c r="F42" i="17"/>
  <c r="E42" i="17"/>
  <c r="G42" i="17"/>
  <c r="F43" i="17"/>
  <c r="E43" i="17"/>
  <c r="G43" i="17"/>
  <c r="F44" i="17"/>
  <c r="E44" i="17"/>
  <c r="G44" i="17"/>
  <c r="F5" i="26"/>
  <c r="E5" i="26"/>
  <c r="G5" i="26"/>
  <c r="F6" i="26"/>
  <c r="E6" i="26"/>
  <c r="G6" i="26"/>
  <c r="F7" i="26"/>
  <c r="E7" i="26"/>
  <c r="G7" i="26"/>
  <c r="F8" i="26"/>
  <c r="E8" i="26"/>
  <c r="G8" i="26"/>
  <c r="F9" i="26"/>
  <c r="E9" i="26"/>
  <c r="G9" i="26"/>
  <c r="F10" i="26"/>
  <c r="E10" i="26"/>
  <c r="G10" i="26"/>
  <c r="F11" i="26"/>
  <c r="E11" i="26"/>
  <c r="G11" i="26"/>
  <c r="F12" i="26"/>
  <c r="E12" i="26"/>
  <c r="G12" i="26"/>
  <c r="F13" i="26"/>
  <c r="E13" i="26"/>
  <c r="G13" i="26"/>
  <c r="F14" i="26"/>
  <c r="E14" i="26"/>
  <c r="G14" i="26"/>
  <c r="F15" i="26"/>
  <c r="E15" i="26"/>
  <c r="G15" i="26"/>
  <c r="F16" i="26"/>
  <c r="E16" i="26"/>
  <c r="G16" i="26"/>
  <c r="F17" i="26"/>
  <c r="E17" i="26"/>
  <c r="G17" i="26"/>
  <c r="F18" i="26"/>
  <c r="E18" i="26"/>
  <c r="G18" i="26"/>
  <c r="F19" i="26"/>
  <c r="E19" i="26"/>
  <c r="G19" i="26"/>
  <c r="F20" i="26"/>
  <c r="E20" i="26"/>
  <c r="G20" i="26"/>
  <c r="F21" i="26"/>
  <c r="E21" i="26"/>
  <c r="G21" i="26"/>
  <c r="F22" i="26"/>
  <c r="E22" i="26"/>
  <c r="G22" i="26"/>
  <c r="F23" i="26"/>
  <c r="E23" i="26"/>
  <c r="G23" i="26"/>
  <c r="F24" i="26"/>
  <c r="E24" i="26"/>
  <c r="G24" i="26"/>
  <c r="F25" i="26"/>
  <c r="E25" i="26"/>
  <c r="G25" i="26"/>
  <c r="F26" i="26"/>
  <c r="E26" i="26"/>
  <c r="G26" i="26"/>
  <c r="F27" i="26"/>
  <c r="E27" i="26"/>
  <c r="G27" i="26"/>
  <c r="F28" i="26"/>
  <c r="E28" i="26"/>
  <c r="G28" i="26"/>
  <c r="F29" i="26"/>
  <c r="E29" i="26"/>
  <c r="G29" i="26"/>
  <c r="F30" i="26"/>
  <c r="E30" i="26"/>
  <c r="G30" i="26"/>
  <c r="F31" i="26"/>
  <c r="E31" i="26"/>
  <c r="G31" i="26"/>
  <c r="F32" i="26"/>
  <c r="E32" i="26"/>
  <c r="G32" i="26"/>
  <c r="F33" i="26"/>
  <c r="E33" i="26"/>
  <c r="G33" i="26"/>
  <c r="F34" i="26"/>
  <c r="E34" i="26"/>
  <c r="G34" i="26"/>
  <c r="F35" i="26"/>
  <c r="E35" i="26"/>
  <c r="G35" i="26"/>
  <c r="F36" i="26"/>
  <c r="E36" i="26"/>
  <c r="G36" i="26"/>
  <c r="F37" i="26"/>
  <c r="E37" i="26"/>
  <c r="G37" i="26"/>
  <c r="F38" i="26"/>
  <c r="E38" i="26"/>
  <c r="G38" i="26"/>
  <c r="F39" i="26"/>
  <c r="E39" i="26"/>
  <c r="G39" i="26"/>
  <c r="F40" i="26"/>
  <c r="E40" i="26"/>
  <c r="G40" i="26"/>
  <c r="F41" i="26"/>
  <c r="E41" i="26"/>
  <c r="G41" i="26"/>
  <c r="F42" i="26"/>
  <c r="E42" i="26"/>
  <c r="G42" i="26"/>
  <c r="F43" i="26"/>
  <c r="E43" i="26"/>
  <c r="G43" i="26"/>
  <c r="F44" i="26"/>
  <c r="E44" i="26"/>
  <c r="G44" i="26"/>
  <c r="F5" i="27"/>
  <c r="E5" i="27"/>
  <c r="G5" i="27"/>
  <c r="F6" i="27"/>
  <c r="E6" i="27"/>
  <c r="G6" i="27"/>
  <c r="F7" i="27"/>
  <c r="E7" i="27"/>
  <c r="G7" i="27"/>
  <c r="F8" i="27"/>
  <c r="E8" i="27"/>
  <c r="G8" i="27"/>
  <c r="F9" i="27"/>
  <c r="E9" i="27"/>
  <c r="G9" i="27"/>
  <c r="F10" i="27"/>
  <c r="E10" i="27"/>
  <c r="G10" i="27"/>
  <c r="F11" i="27"/>
  <c r="E11" i="27"/>
  <c r="G11" i="27"/>
  <c r="F12" i="27"/>
  <c r="E12" i="27"/>
  <c r="G12" i="27"/>
  <c r="F13" i="27"/>
  <c r="E13" i="27"/>
  <c r="G13" i="27"/>
  <c r="F14" i="27"/>
  <c r="E14" i="27"/>
  <c r="G14" i="27"/>
  <c r="F15" i="27"/>
  <c r="E15" i="27"/>
  <c r="G15" i="27"/>
  <c r="F16" i="27"/>
  <c r="E16" i="27"/>
  <c r="G16" i="27"/>
  <c r="F17" i="27"/>
  <c r="E17" i="27"/>
  <c r="G17" i="27"/>
  <c r="F18" i="27"/>
  <c r="E18" i="27"/>
  <c r="G18" i="27"/>
  <c r="F19" i="27"/>
  <c r="E19" i="27"/>
  <c r="G19" i="27"/>
  <c r="F20" i="27"/>
  <c r="E20" i="27"/>
  <c r="G20" i="27"/>
  <c r="F21" i="27"/>
  <c r="E21" i="27"/>
  <c r="G21" i="27"/>
  <c r="F22" i="27"/>
  <c r="E22" i="27"/>
  <c r="G22" i="27"/>
  <c r="F23" i="27"/>
  <c r="E23" i="27"/>
  <c r="G23" i="27"/>
  <c r="F24" i="27"/>
  <c r="E24" i="27"/>
  <c r="G24" i="27"/>
  <c r="F25" i="27"/>
  <c r="E25" i="27"/>
  <c r="G25" i="27"/>
  <c r="F26" i="27"/>
  <c r="E26" i="27"/>
  <c r="G26" i="27"/>
  <c r="F27" i="27"/>
  <c r="E27" i="27"/>
  <c r="G27" i="27"/>
  <c r="F28" i="27"/>
  <c r="E28" i="27"/>
  <c r="G28" i="27"/>
  <c r="F29" i="27"/>
  <c r="E29" i="27"/>
  <c r="G29" i="27"/>
  <c r="F30" i="27"/>
  <c r="E30" i="27"/>
  <c r="G30" i="27"/>
  <c r="F31" i="27"/>
  <c r="E31" i="27"/>
  <c r="G31" i="27"/>
  <c r="F32" i="27"/>
  <c r="E32" i="27"/>
  <c r="G32" i="27"/>
  <c r="F33" i="27"/>
  <c r="E33" i="27"/>
  <c r="G33" i="27"/>
  <c r="F34" i="27"/>
  <c r="E34" i="27"/>
  <c r="G34" i="27"/>
  <c r="F35" i="27"/>
  <c r="E35" i="27"/>
  <c r="G35" i="27"/>
  <c r="F36" i="27"/>
  <c r="E36" i="27"/>
  <c r="G36" i="27"/>
  <c r="F37" i="27"/>
  <c r="E37" i="27"/>
  <c r="G37" i="27"/>
  <c r="F38" i="27"/>
  <c r="E38" i="27"/>
  <c r="G38" i="27"/>
  <c r="F39" i="27"/>
  <c r="E39" i="27"/>
  <c r="G39" i="27"/>
  <c r="F40" i="27"/>
  <c r="E40" i="27"/>
  <c r="G40" i="27"/>
  <c r="F41" i="27"/>
  <c r="E41" i="27"/>
  <c r="G41" i="27"/>
  <c r="F42" i="27"/>
  <c r="E42" i="27"/>
  <c r="G42" i="27"/>
  <c r="F43" i="27"/>
  <c r="E43" i="27"/>
  <c r="G43" i="27"/>
  <c r="F44" i="27"/>
  <c r="E44" i="27"/>
  <c r="G44" i="27"/>
  <c r="F5" i="28"/>
  <c r="E5" i="28"/>
  <c r="G5" i="28"/>
  <c r="F6" i="28"/>
  <c r="E6" i="28"/>
  <c r="G6" i="28"/>
  <c r="F7" i="28"/>
  <c r="E7" i="28"/>
  <c r="G7" i="28"/>
  <c r="F8" i="28"/>
  <c r="E8" i="28"/>
  <c r="G8" i="28"/>
  <c r="F9" i="28"/>
  <c r="E9" i="28"/>
  <c r="G9" i="28"/>
  <c r="F10" i="28"/>
  <c r="E10" i="28"/>
  <c r="G10" i="28"/>
  <c r="F11" i="28"/>
  <c r="E11" i="28"/>
  <c r="G11" i="28"/>
  <c r="F12" i="28"/>
  <c r="E12" i="28"/>
  <c r="G12" i="28"/>
  <c r="F13" i="28"/>
  <c r="E13" i="28"/>
  <c r="G13" i="28"/>
  <c r="F14" i="28"/>
  <c r="E14" i="28"/>
  <c r="G14" i="28"/>
  <c r="F15" i="28"/>
  <c r="E15" i="28"/>
  <c r="G15" i="28"/>
  <c r="F16" i="28"/>
  <c r="E16" i="28"/>
  <c r="G16" i="28"/>
  <c r="F17" i="28"/>
  <c r="E17" i="28"/>
  <c r="G17" i="28"/>
  <c r="F18" i="28"/>
  <c r="E18" i="28"/>
  <c r="G18" i="28"/>
  <c r="F19" i="28"/>
  <c r="E19" i="28"/>
  <c r="G19" i="28"/>
  <c r="F20" i="28"/>
  <c r="E20" i="28"/>
  <c r="G20" i="28"/>
  <c r="F21" i="28"/>
  <c r="E21" i="28"/>
  <c r="G21" i="28"/>
  <c r="F22" i="28"/>
  <c r="E22" i="28"/>
  <c r="G22" i="28"/>
  <c r="F23" i="28"/>
  <c r="E23" i="28"/>
  <c r="G23" i="28"/>
  <c r="F24" i="28"/>
  <c r="E24" i="28"/>
  <c r="G24" i="28"/>
  <c r="F25" i="28"/>
  <c r="E25" i="28"/>
  <c r="G25" i="28"/>
  <c r="F26" i="28"/>
  <c r="E26" i="28"/>
  <c r="G26" i="28"/>
  <c r="F27" i="28"/>
  <c r="E27" i="28"/>
  <c r="G27" i="28"/>
  <c r="F28" i="28"/>
  <c r="E28" i="28"/>
  <c r="G28" i="28"/>
  <c r="F29" i="28"/>
  <c r="E29" i="28"/>
  <c r="G29" i="28"/>
  <c r="F30" i="28"/>
  <c r="E30" i="28"/>
  <c r="G30" i="28"/>
  <c r="F31" i="28"/>
  <c r="E31" i="28"/>
  <c r="G31" i="28"/>
  <c r="F32" i="28"/>
  <c r="E32" i="28"/>
  <c r="G32" i="28"/>
  <c r="F33" i="28"/>
  <c r="E33" i="28"/>
  <c r="G33" i="28"/>
  <c r="F34" i="28"/>
  <c r="E34" i="28"/>
  <c r="G34" i="28"/>
  <c r="F35" i="28"/>
  <c r="E35" i="28"/>
  <c r="G35" i="28"/>
  <c r="F36" i="28"/>
  <c r="E36" i="28"/>
  <c r="G36" i="28"/>
  <c r="F37" i="28"/>
  <c r="E37" i="28"/>
  <c r="G37" i="28"/>
  <c r="F38" i="28"/>
  <c r="E38" i="28"/>
  <c r="G38" i="28"/>
  <c r="F39" i="28"/>
  <c r="E39" i="28"/>
  <c r="G39" i="28"/>
  <c r="F40" i="28"/>
  <c r="E40" i="28"/>
  <c r="G40" i="28"/>
  <c r="F41" i="28"/>
  <c r="E41" i="28"/>
  <c r="G41" i="28"/>
  <c r="F42" i="28"/>
  <c r="E42" i="28"/>
  <c r="G42" i="28"/>
  <c r="F43" i="28"/>
  <c r="E43" i="28"/>
  <c r="G43" i="28"/>
  <c r="F44" i="28"/>
  <c r="E44" i="28"/>
  <c r="G44" i="28"/>
  <c r="F5" i="18"/>
  <c r="E5" i="18"/>
  <c r="G5" i="18"/>
  <c r="F6" i="18"/>
  <c r="E6" i="18"/>
  <c r="G6" i="18"/>
  <c r="F7" i="18"/>
  <c r="E7" i="18"/>
  <c r="G7" i="18"/>
  <c r="F8" i="18"/>
  <c r="E8" i="18"/>
  <c r="G8" i="18"/>
  <c r="F9" i="18"/>
  <c r="E9" i="18"/>
  <c r="G9" i="18"/>
  <c r="F10" i="18"/>
  <c r="E10" i="18"/>
  <c r="G10" i="18"/>
  <c r="F11" i="18"/>
  <c r="E11" i="18"/>
  <c r="G11" i="18"/>
  <c r="F12" i="18"/>
  <c r="E12" i="18"/>
  <c r="G12" i="18"/>
  <c r="F13" i="18"/>
  <c r="E13" i="18"/>
  <c r="G13" i="18"/>
  <c r="F14" i="18"/>
  <c r="E14" i="18"/>
  <c r="G14" i="18"/>
  <c r="F15" i="18"/>
  <c r="E15" i="18"/>
  <c r="G15" i="18"/>
  <c r="F16" i="18"/>
  <c r="E16" i="18"/>
  <c r="G16" i="18"/>
  <c r="F17" i="18"/>
  <c r="E17" i="18"/>
  <c r="G17" i="18"/>
  <c r="F18" i="18"/>
  <c r="E18" i="18"/>
  <c r="G18" i="18"/>
  <c r="F19" i="18"/>
  <c r="E19" i="18"/>
  <c r="G19" i="18"/>
  <c r="F20" i="18"/>
  <c r="E20" i="18"/>
  <c r="G20" i="18"/>
  <c r="F21" i="18"/>
  <c r="E21" i="18"/>
  <c r="G21" i="18"/>
  <c r="F22" i="18"/>
  <c r="E22" i="18"/>
  <c r="G22" i="18"/>
  <c r="F23" i="18"/>
  <c r="E23" i="18"/>
  <c r="G23" i="18"/>
  <c r="F24" i="18"/>
  <c r="E24" i="18"/>
  <c r="G24" i="18"/>
  <c r="F25" i="18"/>
  <c r="E25" i="18"/>
  <c r="G25" i="18"/>
  <c r="F26" i="18"/>
  <c r="E26" i="18"/>
  <c r="G26" i="18"/>
  <c r="F27" i="18"/>
  <c r="E27" i="18"/>
  <c r="G27" i="18"/>
  <c r="F28" i="18"/>
  <c r="E28" i="18"/>
  <c r="G28" i="18"/>
  <c r="F29" i="18"/>
  <c r="E29" i="18"/>
  <c r="G29" i="18"/>
  <c r="F30" i="18"/>
  <c r="E30" i="18"/>
  <c r="G30" i="18"/>
  <c r="F31" i="18"/>
  <c r="E31" i="18"/>
  <c r="G31" i="18"/>
  <c r="F32" i="18"/>
  <c r="E32" i="18"/>
  <c r="G32" i="18"/>
  <c r="F33" i="18"/>
  <c r="E33" i="18"/>
  <c r="G33" i="18"/>
  <c r="F34" i="18"/>
  <c r="E34" i="18"/>
  <c r="G34" i="18"/>
  <c r="F35" i="18"/>
  <c r="E35" i="18"/>
  <c r="G35" i="18"/>
  <c r="F36" i="18"/>
  <c r="E36" i="18"/>
  <c r="G36" i="18"/>
  <c r="F37" i="18"/>
  <c r="E37" i="18"/>
  <c r="G37" i="18"/>
  <c r="F38" i="18"/>
  <c r="E38" i="18"/>
  <c r="G38" i="18"/>
  <c r="F39" i="18"/>
  <c r="E39" i="18"/>
  <c r="G39" i="18"/>
  <c r="F40" i="18"/>
  <c r="E40" i="18"/>
  <c r="G40" i="18"/>
  <c r="F41" i="18"/>
  <c r="E41" i="18"/>
  <c r="G41" i="18"/>
  <c r="F42" i="18"/>
  <c r="E42" i="18"/>
  <c r="G42" i="18"/>
  <c r="F43" i="18"/>
  <c r="E43" i="18"/>
  <c r="G43" i="18"/>
  <c r="F44" i="18"/>
  <c r="E44" i="18"/>
  <c r="G44" i="18"/>
  <c r="F5" i="29"/>
  <c r="E5" i="29"/>
  <c r="G5" i="29"/>
  <c r="F6" i="29"/>
  <c r="E6" i="29"/>
  <c r="G6" i="29"/>
  <c r="F7" i="29"/>
  <c r="E7" i="29"/>
  <c r="G7" i="29"/>
  <c r="F8" i="29"/>
  <c r="E8" i="29"/>
  <c r="G8" i="29"/>
  <c r="F9" i="29"/>
  <c r="E9" i="29"/>
  <c r="G9" i="29"/>
  <c r="F10" i="29"/>
  <c r="E10" i="29"/>
  <c r="G10" i="29"/>
  <c r="F11" i="29"/>
  <c r="E11" i="29"/>
  <c r="G11" i="29"/>
  <c r="F12" i="29"/>
  <c r="E12" i="29"/>
  <c r="G12" i="29"/>
  <c r="F13" i="29"/>
  <c r="E13" i="29"/>
  <c r="G13" i="29"/>
  <c r="F14" i="29"/>
  <c r="E14" i="29"/>
  <c r="G14" i="29"/>
  <c r="F15" i="29"/>
  <c r="E15" i="29"/>
  <c r="G15" i="29"/>
  <c r="F16" i="29"/>
  <c r="E16" i="29"/>
  <c r="G16" i="29"/>
  <c r="F17" i="29"/>
  <c r="E17" i="29"/>
  <c r="G17" i="29"/>
  <c r="F18" i="29"/>
  <c r="E18" i="29"/>
  <c r="G18" i="29"/>
  <c r="F19" i="29"/>
  <c r="E19" i="29"/>
  <c r="G19" i="29"/>
  <c r="F20" i="29"/>
  <c r="E20" i="29"/>
  <c r="G20" i="29"/>
  <c r="F21" i="29"/>
  <c r="E21" i="29"/>
  <c r="G21" i="29"/>
  <c r="F22" i="29"/>
  <c r="E22" i="29"/>
  <c r="G22" i="29"/>
  <c r="F23" i="29"/>
  <c r="E23" i="29"/>
  <c r="G23" i="29"/>
  <c r="F24" i="29"/>
  <c r="E24" i="29"/>
  <c r="G24" i="29"/>
  <c r="F25" i="29"/>
  <c r="E25" i="29"/>
  <c r="G25" i="29"/>
  <c r="F26" i="29"/>
  <c r="E26" i="29"/>
  <c r="G26" i="29"/>
  <c r="F27" i="29"/>
  <c r="E27" i="29"/>
  <c r="G27" i="29"/>
  <c r="F28" i="29"/>
  <c r="E28" i="29"/>
  <c r="G28" i="29"/>
  <c r="F29" i="29"/>
  <c r="E29" i="29"/>
  <c r="G29" i="29"/>
  <c r="F30" i="29"/>
  <c r="E30" i="29"/>
  <c r="G30" i="29"/>
  <c r="F31" i="29"/>
  <c r="E31" i="29"/>
  <c r="G31" i="29"/>
  <c r="F32" i="29"/>
  <c r="E32" i="29"/>
  <c r="G32" i="29"/>
  <c r="F33" i="29"/>
  <c r="E33" i="29"/>
  <c r="G33" i="29"/>
  <c r="F34" i="29"/>
  <c r="E34" i="29"/>
  <c r="G34" i="29"/>
  <c r="F35" i="29"/>
  <c r="E35" i="29"/>
  <c r="G35" i="29"/>
  <c r="F36" i="29"/>
  <c r="E36" i="29"/>
  <c r="G36" i="29"/>
  <c r="F37" i="29"/>
  <c r="E37" i="29"/>
  <c r="G37" i="29"/>
  <c r="F38" i="29"/>
  <c r="E38" i="29"/>
  <c r="G38" i="29"/>
  <c r="F39" i="29"/>
  <c r="E39" i="29"/>
  <c r="G39" i="29"/>
  <c r="F40" i="29"/>
  <c r="E40" i="29"/>
  <c r="G40" i="29"/>
  <c r="F41" i="29"/>
  <c r="E41" i="29"/>
  <c r="G41" i="29"/>
  <c r="F42" i="29"/>
  <c r="E42" i="29"/>
  <c r="G42" i="29"/>
  <c r="F43" i="29"/>
  <c r="E43" i="29"/>
  <c r="G43" i="29"/>
  <c r="F44" i="29"/>
  <c r="E44" i="29"/>
  <c r="G44" i="29"/>
  <c r="F5" i="30"/>
  <c r="E5" i="30"/>
  <c r="G5" i="30"/>
  <c r="F6" i="30"/>
  <c r="E6" i="30"/>
  <c r="G6" i="30"/>
  <c r="F7" i="30"/>
  <c r="E7" i="30"/>
  <c r="G7" i="30"/>
  <c r="F8" i="30"/>
  <c r="E8" i="30"/>
  <c r="G8" i="30"/>
  <c r="F9" i="30"/>
  <c r="E9" i="30"/>
  <c r="G9" i="30"/>
  <c r="F10" i="30"/>
  <c r="E10" i="30"/>
  <c r="G10" i="30"/>
  <c r="F11" i="30"/>
  <c r="E11" i="30"/>
  <c r="G11" i="30"/>
  <c r="F12" i="30"/>
  <c r="E12" i="30"/>
  <c r="G12" i="30"/>
  <c r="F13" i="30"/>
  <c r="E13" i="30"/>
  <c r="G13" i="30"/>
  <c r="F14" i="30"/>
  <c r="E14" i="30"/>
  <c r="G14" i="30"/>
  <c r="F15" i="30"/>
  <c r="E15" i="30"/>
  <c r="G15" i="30"/>
  <c r="F16" i="30"/>
  <c r="E16" i="30"/>
  <c r="G16" i="30"/>
  <c r="F17" i="30"/>
  <c r="E17" i="30"/>
  <c r="G17" i="30"/>
  <c r="F18" i="30"/>
  <c r="E18" i="30"/>
  <c r="G18" i="30"/>
  <c r="F19" i="30"/>
  <c r="E19" i="30"/>
  <c r="G19" i="30"/>
  <c r="F20" i="30"/>
  <c r="E20" i="30"/>
  <c r="G20" i="30"/>
  <c r="F21" i="30"/>
  <c r="E21" i="30"/>
  <c r="G21" i="30"/>
  <c r="F22" i="30"/>
  <c r="E22" i="30"/>
  <c r="G22" i="30"/>
  <c r="F23" i="30"/>
  <c r="E23" i="30"/>
  <c r="G23" i="30"/>
  <c r="F24" i="30"/>
  <c r="E24" i="30"/>
  <c r="G24" i="30"/>
  <c r="F25" i="30"/>
  <c r="E25" i="30"/>
  <c r="G25" i="30"/>
  <c r="F26" i="30"/>
  <c r="E26" i="30"/>
  <c r="G26" i="30"/>
  <c r="F27" i="30"/>
  <c r="E27" i="30"/>
  <c r="G27" i="30"/>
  <c r="F28" i="30"/>
  <c r="E28" i="30"/>
  <c r="G28" i="30"/>
  <c r="F29" i="30"/>
  <c r="E29" i="30"/>
  <c r="G29" i="30"/>
  <c r="F30" i="30"/>
  <c r="E30" i="30"/>
  <c r="G30" i="30"/>
  <c r="F31" i="30"/>
  <c r="E31" i="30"/>
  <c r="G31" i="30"/>
  <c r="F32" i="30"/>
  <c r="E32" i="30"/>
  <c r="G32" i="30"/>
  <c r="F33" i="30"/>
  <c r="E33" i="30"/>
  <c r="G33" i="30"/>
  <c r="F34" i="30"/>
  <c r="E34" i="30"/>
  <c r="G34" i="30"/>
  <c r="F35" i="30"/>
  <c r="E35" i="30"/>
  <c r="G35" i="30"/>
  <c r="F36" i="30"/>
  <c r="E36" i="30"/>
  <c r="G36" i="30"/>
  <c r="F37" i="30"/>
  <c r="E37" i="30"/>
  <c r="G37" i="30"/>
  <c r="F38" i="30"/>
  <c r="E38" i="30"/>
  <c r="G38" i="30"/>
  <c r="F39" i="30"/>
  <c r="E39" i="30"/>
  <c r="G39" i="30"/>
  <c r="F40" i="30"/>
  <c r="E40" i="30"/>
  <c r="G40" i="30"/>
  <c r="F41" i="30"/>
  <c r="E41" i="30"/>
  <c r="G41" i="30"/>
  <c r="F42" i="30"/>
  <c r="E42" i="30"/>
  <c r="G42" i="30"/>
  <c r="F43" i="30"/>
  <c r="E43" i="30"/>
  <c r="G43" i="30"/>
  <c r="F44" i="30"/>
  <c r="E44" i="30"/>
  <c r="G44" i="30"/>
  <c r="F5" i="16"/>
  <c r="E5" i="16"/>
  <c r="G5" i="16"/>
  <c r="F6" i="16"/>
  <c r="E6" i="16"/>
  <c r="G6" i="16"/>
  <c r="F7" i="16"/>
  <c r="E7" i="16"/>
  <c r="G7" i="16"/>
  <c r="F8" i="16"/>
  <c r="E8" i="16"/>
  <c r="G8" i="16"/>
  <c r="F9" i="16"/>
  <c r="E9" i="16"/>
  <c r="G9" i="16"/>
  <c r="F10" i="16"/>
  <c r="E10" i="16"/>
  <c r="G10" i="16"/>
  <c r="F11" i="16"/>
  <c r="E11" i="16"/>
  <c r="G11" i="16"/>
  <c r="F12" i="16"/>
  <c r="E12" i="16"/>
  <c r="G12" i="16"/>
  <c r="F13" i="16"/>
  <c r="E13" i="16"/>
  <c r="G13" i="16"/>
  <c r="F14" i="16"/>
  <c r="E14" i="16"/>
  <c r="G14" i="16"/>
  <c r="F15" i="16"/>
  <c r="E15" i="16"/>
  <c r="G15" i="16"/>
  <c r="F16" i="16"/>
  <c r="E16" i="16"/>
  <c r="G16" i="16"/>
  <c r="F17" i="16"/>
  <c r="E17" i="16"/>
  <c r="G17" i="16"/>
  <c r="F18" i="16"/>
  <c r="E18" i="16"/>
  <c r="G18" i="16"/>
  <c r="F19" i="16"/>
  <c r="E19" i="16"/>
  <c r="G19" i="16"/>
  <c r="F20" i="16"/>
  <c r="E20" i="16"/>
  <c r="G20" i="16"/>
  <c r="F21" i="16"/>
  <c r="E21" i="16"/>
  <c r="G21" i="16"/>
  <c r="F22" i="16"/>
  <c r="E22" i="16"/>
  <c r="G22" i="16"/>
  <c r="F23" i="16"/>
  <c r="E23" i="16"/>
  <c r="G23" i="16"/>
  <c r="F24" i="16"/>
  <c r="E24" i="16"/>
  <c r="G24" i="16"/>
  <c r="F25" i="16"/>
  <c r="E25" i="16"/>
  <c r="G25" i="16"/>
  <c r="F26" i="16"/>
  <c r="E26" i="16"/>
  <c r="G26" i="16"/>
  <c r="F27" i="16"/>
  <c r="E27" i="16"/>
  <c r="G27" i="16"/>
  <c r="F28" i="16"/>
  <c r="E28" i="16"/>
  <c r="G28" i="16"/>
  <c r="F29" i="16"/>
  <c r="E29" i="16"/>
  <c r="G29" i="16"/>
  <c r="F30" i="16"/>
  <c r="E30" i="16"/>
  <c r="G30" i="16"/>
  <c r="F31" i="16"/>
  <c r="E31" i="16"/>
  <c r="G31" i="16"/>
  <c r="F32" i="16"/>
  <c r="E32" i="16"/>
  <c r="G32" i="16"/>
  <c r="F33" i="16"/>
  <c r="E33" i="16"/>
  <c r="G33" i="16"/>
  <c r="F34" i="16"/>
  <c r="E34" i="16"/>
  <c r="G34" i="16"/>
  <c r="F35" i="16"/>
  <c r="E35" i="16"/>
  <c r="G35" i="16"/>
  <c r="F36" i="16"/>
  <c r="E36" i="16"/>
  <c r="G36" i="16"/>
  <c r="F37" i="16"/>
  <c r="E37" i="16"/>
  <c r="G37" i="16"/>
  <c r="F38" i="16"/>
  <c r="E38" i="16"/>
  <c r="G38" i="16"/>
  <c r="F39" i="16"/>
  <c r="E39" i="16"/>
  <c r="G39" i="16"/>
  <c r="F40" i="16"/>
  <c r="E40" i="16"/>
  <c r="G40" i="16"/>
  <c r="F41" i="16"/>
  <c r="E41" i="16"/>
  <c r="G41" i="16"/>
  <c r="F42" i="16"/>
  <c r="E42" i="16"/>
  <c r="G42" i="16"/>
  <c r="F43" i="16"/>
  <c r="E43" i="16"/>
  <c r="G43" i="16"/>
  <c r="F44" i="16"/>
  <c r="E44" i="16"/>
  <c r="G44" i="16"/>
  <c r="F5" i="31"/>
  <c r="E5" i="31"/>
  <c r="G5" i="31"/>
  <c r="F6" i="31"/>
  <c r="E6" i="31"/>
  <c r="G6" i="31"/>
  <c r="F7" i="31"/>
  <c r="E7" i="31"/>
  <c r="G7" i="31"/>
  <c r="F8" i="31"/>
  <c r="E8" i="31"/>
  <c r="G8" i="31"/>
  <c r="F9" i="31"/>
  <c r="E9" i="31"/>
  <c r="G9" i="31"/>
  <c r="F10" i="31"/>
  <c r="E10" i="31"/>
  <c r="G10" i="31"/>
  <c r="F11" i="31"/>
  <c r="E11" i="31"/>
  <c r="G11" i="31"/>
  <c r="F12" i="31"/>
  <c r="E12" i="31"/>
  <c r="G12" i="31"/>
  <c r="F13" i="31"/>
  <c r="E13" i="31"/>
  <c r="G13" i="31"/>
  <c r="F14" i="31"/>
  <c r="E14" i="31"/>
  <c r="G14" i="31"/>
  <c r="F15" i="31"/>
  <c r="E15" i="31"/>
  <c r="G15" i="31"/>
  <c r="F16" i="31"/>
  <c r="E16" i="31"/>
  <c r="G16" i="31"/>
  <c r="F17" i="31"/>
  <c r="E17" i="31"/>
  <c r="G17" i="31"/>
  <c r="F18" i="31"/>
  <c r="E18" i="31"/>
  <c r="G18" i="31"/>
  <c r="F19" i="31"/>
  <c r="E19" i="31"/>
  <c r="G19" i="31"/>
  <c r="F20" i="31"/>
  <c r="E20" i="31"/>
  <c r="G20" i="31"/>
  <c r="F21" i="31"/>
  <c r="E21" i="31"/>
  <c r="G21" i="31"/>
  <c r="F22" i="31"/>
  <c r="E22" i="31"/>
  <c r="G22" i="31"/>
  <c r="F23" i="31"/>
  <c r="E23" i="31"/>
  <c r="G23" i="31"/>
  <c r="F24" i="31"/>
  <c r="E24" i="31"/>
  <c r="G24" i="31"/>
  <c r="F25" i="31"/>
  <c r="E25" i="31"/>
  <c r="G25" i="31"/>
  <c r="F26" i="31"/>
  <c r="E26" i="31"/>
  <c r="G26" i="31"/>
  <c r="F27" i="31"/>
  <c r="E27" i="31"/>
  <c r="G27" i="31"/>
  <c r="F28" i="31"/>
  <c r="E28" i="31"/>
  <c r="G28" i="31"/>
  <c r="F29" i="31"/>
  <c r="E29" i="31"/>
  <c r="G29" i="31"/>
  <c r="F30" i="31"/>
  <c r="E30" i="31"/>
  <c r="G30" i="31"/>
  <c r="F31" i="31"/>
  <c r="E31" i="31"/>
  <c r="G31" i="31"/>
  <c r="F32" i="31"/>
  <c r="E32" i="31"/>
  <c r="G32" i="31"/>
  <c r="F33" i="31"/>
  <c r="E33" i="31"/>
  <c r="G33" i="31"/>
  <c r="F34" i="31"/>
  <c r="E34" i="31"/>
  <c r="G34" i="31"/>
  <c r="F35" i="31"/>
  <c r="E35" i="31"/>
  <c r="G35" i="31"/>
  <c r="F36" i="31"/>
  <c r="E36" i="31"/>
  <c r="G36" i="31"/>
  <c r="F37" i="31"/>
  <c r="E37" i="31"/>
  <c r="G37" i="31"/>
  <c r="F38" i="31"/>
  <c r="E38" i="31"/>
  <c r="G38" i="31"/>
  <c r="F39" i="31"/>
  <c r="E39" i="31"/>
  <c r="G39" i="31"/>
  <c r="F40" i="31"/>
  <c r="E40" i="31"/>
  <c r="G40" i="31"/>
  <c r="F41" i="31"/>
  <c r="E41" i="31"/>
  <c r="G41" i="31"/>
  <c r="F42" i="31"/>
  <c r="E42" i="31"/>
  <c r="G42" i="31"/>
  <c r="F43" i="31"/>
  <c r="E43" i="31"/>
  <c r="G43" i="31"/>
  <c r="F44" i="31"/>
  <c r="E44" i="31"/>
  <c r="G44" i="31"/>
  <c r="F5" i="5"/>
  <c r="E5" i="5"/>
  <c r="G5" i="5"/>
  <c r="F6" i="5"/>
  <c r="E6" i="5"/>
  <c r="G6" i="5"/>
  <c r="F7" i="5"/>
  <c r="E7" i="5"/>
  <c r="G7" i="5"/>
  <c r="F8" i="5"/>
  <c r="E8" i="5"/>
  <c r="G8" i="5"/>
  <c r="F9" i="5"/>
  <c r="E9" i="5"/>
  <c r="G9" i="5"/>
  <c r="F10" i="5"/>
  <c r="E10" i="5"/>
  <c r="G10" i="5"/>
  <c r="F11" i="5"/>
  <c r="E11" i="5"/>
  <c r="G11" i="5"/>
  <c r="F12" i="5"/>
  <c r="E12" i="5"/>
  <c r="G12" i="5"/>
  <c r="F13" i="5"/>
  <c r="E13" i="5"/>
  <c r="G13" i="5"/>
  <c r="F14" i="5"/>
  <c r="E14" i="5"/>
  <c r="G14" i="5"/>
  <c r="F15" i="5"/>
  <c r="E15" i="5"/>
  <c r="G15" i="5"/>
  <c r="F16" i="5"/>
  <c r="E16" i="5"/>
  <c r="G16" i="5"/>
  <c r="F17" i="5"/>
  <c r="E17" i="5"/>
  <c r="G17" i="5"/>
  <c r="F18" i="5"/>
  <c r="E18" i="5"/>
  <c r="G18" i="5"/>
  <c r="F19" i="5"/>
  <c r="E19" i="5"/>
  <c r="G19" i="5"/>
  <c r="F20" i="5"/>
  <c r="E20" i="5"/>
  <c r="G20" i="5"/>
  <c r="F21" i="5"/>
  <c r="E21" i="5"/>
  <c r="G21" i="5"/>
  <c r="F22" i="5"/>
  <c r="E22" i="5"/>
  <c r="G22" i="5"/>
  <c r="F23" i="5"/>
  <c r="E23" i="5"/>
  <c r="G23" i="5"/>
  <c r="F24" i="5"/>
  <c r="E24" i="5"/>
  <c r="G24" i="5"/>
  <c r="F25" i="5"/>
  <c r="E25" i="5"/>
  <c r="G25" i="5"/>
  <c r="F26" i="5"/>
  <c r="E26" i="5"/>
  <c r="G26" i="5"/>
  <c r="F27" i="5"/>
  <c r="E27" i="5"/>
  <c r="G27" i="5"/>
  <c r="F28" i="5"/>
  <c r="E28" i="5"/>
  <c r="G28" i="5"/>
  <c r="F29" i="5"/>
  <c r="E29" i="5"/>
  <c r="G29" i="5"/>
  <c r="F30" i="5"/>
  <c r="E30" i="5"/>
  <c r="G30" i="5"/>
  <c r="F31" i="5"/>
  <c r="E31" i="5"/>
  <c r="G31" i="5"/>
  <c r="F32" i="5"/>
  <c r="E32" i="5"/>
  <c r="G32" i="5"/>
  <c r="F33" i="5"/>
  <c r="E33" i="5"/>
  <c r="G33" i="5"/>
  <c r="F34" i="5"/>
  <c r="E34" i="5"/>
  <c r="G34" i="5"/>
  <c r="F35" i="5"/>
  <c r="E35" i="5"/>
  <c r="G35" i="5"/>
  <c r="F36" i="5"/>
  <c r="E36" i="5"/>
  <c r="G36" i="5"/>
  <c r="F37" i="5"/>
  <c r="E37" i="5"/>
  <c r="G37" i="5"/>
  <c r="F38" i="5"/>
  <c r="E38" i="5"/>
  <c r="G38" i="5"/>
  <c r="F39" i="5"/>
  <c r="E39" i="5"/>
  <c r="G39" i="5"/>
  <c r="F40" i="5"/>
  <c r="E40" i="5"/>
  <c r="G40" i="5"/>
  <c r="F41" i="5"/>
  <c r="E41" i="5"/>
  <c r="G41" i="5"/>
  <c r="F42" i="5"/>
  <c r="E42" i="5"/>
  <c r="G42" i="5"/>
  <c r="F43" i="5"/>
  <c r="E43" i="5"/>
  <c r="G43" i="5"/>
  <c r="F44" i="5"/>
  <c r="E44" i="5"/>
  <c r="G44" i="5"/>
  <c r="F4" i="6"/>
  <c r="F4" i="7"/>
  <c r="F4" i="8"/>
  <c r="F4" i="9"/>
  <c r="F4" i="10"/>
  <c r="F4" i="11"/>
  <c r="F4" i="12"/>
  <c r="F4" i="13"/>
  <c r="F4" i="14"/>
  <c r="F4" i="15"/>
  <c r="F4" i="19"/>
  <c r="F4" i="20"/>
  <c r="F4" i="21"/>
  <c r="F4" i="22"/>
  <c r="F4" i="23"/>
  <c r="F4" i="24"/>
  <c r="F4" i="25"/>
  <c r="F4" i="17"/>
  <c r="F4" i="26"/>
  <c r="F4" i="27"/>
  <c r="F4" i="28"/>
  <c r="F4" i="18"/>
  <c r="F4" i="29"/>
  <c r="F4" i="30"/>
  <c r="F4" i="16"/>
  <c r="F4" i="31"/>
  <c r="F4" i="5"/>
  <c r="E4" i="31"/>
  <c r="G4" i="31"/>
  <c r="E4" i="30"/>
  <c r="G4" i="30"/>
  <c r="E4" i="29"/>
  <c r="G4" i="29"/>
  <c r="E4" i="28"/>
  <c r="G4" i="28"/>
  <c r="E4" i="27"/>
  <c r="G4" i="27"/>
  <c r="E4" i="26"/>
  <c r="G4" i="26"/>
  <c r="E4" i="25"/>
  <c r="G4" i="25"/>
  <c r="E4" i="24"/>
  <c r="G4" i="24"/>
  <c r="E4" i="23"/>
  <c r="G4" i="23"/>
  <c r="E4" i="22"/>
  <c r="G4" i="22"/>
  <c r="E4" i="21"/>
  <c r="G4" i="21"/>
  <c r="E4" i="20"/>
  <c r="G4" i="20"/>
  <c r="E4" i="19"/>
  <c r="G4" i="19"/>
  <c r="E4" i="18"/>
  <c r="G4" i="18"/>
  <c r="E4" i="17"/>
  <c r="G4" i="17"/>
  <c r="E4" i="16"/>
  <c r="G4" i="16"/>
  <c r="E4" i="15"/>
  <c r="G4" i="15"/>
  <c r="E4" i="14"/>
  <c r="G4" i="14"/>
  <c r="E4" i="13"/>
  <c r="G4" i="13"/>
  <c r="E4" i="12"/>
  <c r="G4" i="12"/>
  <c r="E4" i="11"/>
  <c r="G4" i="11"/>
  <c r="E4" i="10"/>
  <c r="G4" i="10"/>
  <c r="E4" i="9"/>
  <c r="G4" i="9"/>
  <c r="E4" i="8"/>
  <c r="G4" i="8"/>
  <c r="E4" i="7"/>
  <c r="G4" i="7"/>
  <c r="E4" i="6"/>
  <c r="G4" i="6"/>
  <c r="E4" i="5"/>
  <c r="G4" i="5"/>
  <c r="F80" i="2"/>
  <c r="K56" i="3"/>
  <c r="L56" i="3"/>
  <c r="E80" i="2"/>
  <c r="G80" i="2"/>
  <c r="K55" i="3"/>
  <c r="L55" i="3"/>
  <c r="F79" i="2"/>
  <c r="E79" i="2"/>
  <c r="G79" i="2"/>
  <c r="K54" i="3"/>
  <c r="L54" i="3"/>
  <c r="F78" i="2"/>
  <c r="E78" i="2"/>
  <c r="G78" i="2"/>
  <c r="K53" i="3"/>
  <c r="L53" i="3"/>
  <c r="E77" i="2"/>
  <c r="F77" i="2"/>
  <c r="G77" i="2"/>
  <c r="K52" i="3"/>
  <c r="L52" i="3"/>
  <c r="B76" i="2"/>
  <c r="E76" i="2"/>
  <c r="F76" i="2"/>
  <c r="G76" i="2"/>
  <c r="K50" i="3"/>
  <c r="L50" i="3"/>
  <c r="K51" i="3"/>
  <c r="L51" i="3"/>
  <c r="E74" i="2"/>
  <c r="F74" i="2"/>
  <c r="E75" i="2"/>
  <c r="F75" i="2"/>
  <c r="G75" i="2"/>
  <c r="K49" i="3"/>
  <c r="L49" i="3"/>
  <c r="F73" i="2"/>
  <c r="E73" i="2"/>
  <c r="G73" i="2"/>
  <c r="K48" i="3"/>
  <c r="L48" i="3"/>
  <c r="F72" i="2"/>
  <c r="E72" i="2"/>
  <c r="K47" i="3"/>
  <c r="L47" i="3"/>
  <c r="F71" i="2"/>
  <c r="E71" i="2"/>
  <c r="G71" i="2"/>
  <c r="E70" i="2"/>
  <c r="F70" i="2"/>
  <c r="G70" i="2"/>
  <c r="K46" i="3"/>
  <c r="L46" i="3"/>
  <c r="K45" i="3"/>
  <c r="L45" i="3"/>
  <c r="F69" i="2"/>
  <c r="E69" i="2"/>
  <c r="G69" i="2"/>
  <c r="K44" i="3"/>
  <c r="L44" i="3"/>
  <c r="F68" i="2"/>
  <c r="E68" i="2"/>
  <c r="G68" i="2"/>
  <c r="K43" i="3"/>
  <c r="L43" i="3"/>
  <c r="E67" i="2"/>
  <c r="F67" i="2"/>
  <c r="G67" i="2"/>
  <c r="K42" i="3"/>
  <c r="L42" i="3"/>
  <c r="F66" i="2"/>
  <c r="E66" i="2"/>
  <c r="G66" i="2"/>
  <c r="K41" i="3"/>
  <c r="L41" i="3"/>
  <c r="F65" i="2"/>
  <c r="E65" i="2"/>
  <c r="G65" i="2"/>
  <c r="L40" i="3"/>
  <c r="K40" i="3"/>
  <c r="F64" i="2"/>
  <c r="E64" i="2"/>
  <c r="K39" i="3"/>
  <c r="L39" i="3"/>
  <c r="F63" i="2"/>
  <c r="E63" i="2"/>
  <c r="G63" i="2"/>
  <c r="L38" i="3"/>
  <c r="K38" i="3"/>
  <c r="F62" i="2"/>
  <c r="E62" i="2"/>
  <c r="K36" i="3"/>
  <c r="K37" i="3"/>
  <c r="L37" i="3"/>
  <c r="F61" i="2"/>
  <c r="E61" i="2"/>
  <c r="G61" i="2"/>
  <c r="L36" i="3"/>
  <c r="F60" i="2"/>
  <c r="E60" i="2"/>
  <c r="G60" i="2"/>
  <c r="K35" i="3"/>
  <c r="L35" i="3"/>
  <c r="F59" i="2"/>
  <c r="E59" i="2"/>
  <c r="G59" i="2"/>
  <c r="K34" i="3"/>
  <c r="L34" i="3"/>
  <c r="F58" i="2"/>
  <c r="E58" i="2"/>
  <c r="G58" i="2"/>
  <c r="K33" i="3"/>
  <c r="L33" i="3"/>
  <c r="F57" i="2"/>
  <c r="E57" i="2"/>
  <c r="G57" i="2"/>
  <c r="K32" i="3"/>
  <c r="L32" i="3"/>
  <c r="F53" i="2"/>
  <c r="E53" i="2"/>
  <c r="G53" i="2"/>
  <c r="F54" i="2"/>
  <c r="E54" i="2"/>
  <c r="G54" i="2"/>
  <c r="F55" i="2"/>
  <c r="E55" i="2"/>
  <c r="G55" i="2"/>
  <c r="F56" i="2"/>
  <c r="E56" i="2"/>
  <c r="G56" i="2"/>
  <c r="K31" i="3"/>
  <c r="L31" i="3"/>
  <c r="L30" i="3"/>
  <c r="K30" i="3"/>
  <c r="L29" i="3"/>
  <c r="K29" i="3"/>
  <c r="F52" i="2"/>
  <c r="L28" i="3"/>
  <c r="K28" i="3"/>
  <c r="E52" i="2"/>
  <c r="L27" i="3"/>
  <c r="K27" i="3"/>
  <c r="F51" i="2"/>
  <c r="E51" i="2"/>
  <c r="G51" i="2"/>
  <c r="K25" i="3"/>
  <c r="L25" i="3"/>
  <c r="K26" i="3"/>
  <c r="L26" i="3"/>
  <c r="E49" i="2"/>
  <c r="F49" i="2"/>
  <c r="G49" i="2"/>
  <c r="E50" i="2"/>
  <c r="F50" i="2"/>
  <c r="G50" i="2"/>
  <c r="L24" i="3"/>
  <c r="K24" i="3"/>
  <c r="E48" i="2"/>
  <c r="F48" i="2"/>
  <c r="F47" i="2"/>
  <c r="E47" i="2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K23" i="3"/>
  <c r="K22" i="3"/>
  <c r="E46" i="2"/>
  <c r="F46" i="2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F45" i="2"/>
  <c r="E45" i="2"/>
  <c r="E44" i="2"/>
  <c r="F44" i="2"/>
  <c r="E43" i="2"/>
  <c r="F43" i="2"/>
  <c r="F42" i="2"/>
  <c r="E42" i="2"/>
  <c r="F41" i="2"/>
  <c r="E41" i="2"/>
  <c r="F40" i="2"/>
  <c r="E40" i="2"/>
  <c r="G40" i="2"/>
  <c r="F39" i="2"/>
  <c r="E39" i="2"/>
  <c r="F38" i="2"/>
  <c r="E38" i="2"/>
  <c r="F37" i="2"/>
  <c r="E37" i="2"/>
  <c r="E36" i="2"/>
  <c r="F36" i="2"/>
  <c r="E35" i="2"/>
  <c r="F35" i="2"/>
  <c r="G35" i="2"/>
  <c r="F6" i="2"/>
  <c r="E6" i="2"/>
  <c r="G6" i="2"/>
  <c r="F34" i="2"/>
  <c r="E34" i="2"/>
  <c r="F33" i="2"/>
  <c r="E33" i="2"/>
  <c r="G33" i="2"/>
  <c r="F32" i="2"/>
  <c r="E32" i="2"/>
  <c r="G32" i="2"/>
  <c r="F31" i="2"/>
  <c r="E31" i="2"/>
  <c r="F30" i="2"/>
  <c r="E30" i="2"/>
  <c r="F29" i="2"/>
  <c r="E29" i="2"/>
  <c r="F28" i="2"/>
  <c r="E28" i="2"/>
  <c r="F27" i="2"/>
  <c r="E27" i="2"/>
  <c r="G27" i="2"/>
  <c r="F26" i="2"/>
  <c r="E26" i="2"/>
  <c r="G26" i="2"/>
  <c r="F25" i="2"/>
  <c r="E25" i="2"/>
  <c r="G25" i="2"/>
  <c r="F24" i="2"/>
  <c r="E24" i="2"/>
  <c r="F23" i="2"/>
  <c r="E23" i="2"/>
  <c r="G23" i="2"/>
  <c r="F22" i="2"/>
  <c r="E22" i="2"/>
  <c r="F21" i="2"/>
  <c r="E21" i="2"/>
  <c r="G21" i="2"/>
  <c r="F20" i="2"/>
  <c r="E20" i="2"/>
  <c r="F19" i="2"/>
  <c r="E19" i="2"/>
  <c r="G19" i="2"/>
  <c r="F18" i="2"/>
  <c r="E18" i="2"/>
  <c r="F17" i="2"/>
  <c r="E17" i="2"/>
  <c r="G17" i="2"/>
  <c r="F16" i="2"/>
  <c r="E16" i="2"/>
  <c r="G16" i="2"/>
  <c r="F15" i="2"/>
  <c r="E15" i="2"/>
  <c r="F14" i="2"/>
  <c r="E14" i="2"/>
  <c r="G14" i="2"/>
  <c r="F13" i="2"/>
  <c r="E13" i="2"/>
  <c r="G13" i="2"/>
  <c r="F12" i="2"/>
  <c r="E12" i="2"/>
  <c r="F11" i="2"/>
  <c r="E11" i="2"/>
  <c r="F10" i="2"/>
  <c r="E10" i="2"/>
  <c r="G10" i="2"/>
  <c r="F9" i="2"/>
  <c r="E9" i="2"/>
  <c r="G9" i="2"/>
  <c r="F8" i="2"/>
  <c r="E8" i="2"/>
  <c r="G8" i="2"/>
  <c r="F7" i="2"/>
  <c r="E7" i="2"/>
  <c r="G7" i="2"/>
  <c r="G18" i="2"/>
  <c r="G12" i="2"/>
  <c r="G20" i="2"/>
  <c r="G22" i="2"/>
  <c r="G24" i="2"/>
  <c r="G11" i="2"/>
  <c r="G15" i="2"/>
  <c r="G37" i="2"/>
  <c r="G43" i="2"/>
  <c r="G46" i="2"/>
  <c r="G29" i="2"/>
  <c r="G31" i="2"/>
  <c r="G47" i="2"/>
  <c r="G38" i="2"/>
  <c r="G48" i="2"/>
  <c r="G45" i="2"/>
  <c r="G42" i="2"/>
  <c r="G44" i="2"/>
  <c r="G28" i="2"/>
  <c r="G30" i="2"/>
  <c r="G34" i="2"/>
  <c r="G36" i="2"/>
  <c r="G39" i="2"/>
  <c r="G41" i="2"/>
  <c r="G52" i="2"/>
  <c r="G62" i="2"/>
  <c r="G64" i="2"/>
  <c r="G72" i="2"/>
  <c r="G74" i="2"/>
</calcChain>
</file>

<file path=xl/sharedStrings.xml><?xml version="1.0" encoding="utf-8"?>
<sst xmlns="http://schemas.openxmlformats.org/spreadsheetml/2006/main" count="588" uniqueCount="58">
  <si>
    <t>Mês</t>
  </si>
  <si>
    <t>n.d.</t>
  </si>
  <si>
    <t>Indicador Serasa Experian de Inadimplência do Consumidor</t>
  </si>
  <si>
    <t>Consumidores Inadimplentes (milhões)</t>
  </si>
  <si>
    <t>Dívidas Negativadas (milhões)</t>
  </si>
  <si>
    <t>Dívidas Negativadas          (R$ bilhões)</t>
  </si>
  <si>
    <t>Dívida Média                 (por CPF)</t>
  </si>
  <si>
    <t>Ticket Médio                 (R$)</t>
  </si>
  <si>
    <t>Dívida Média                 (R$)</t>
  </si>
  <si>
    <t>Indicador Serasa Experian de Inadimplência do Consumidor - Participação dos Setores na Inadimplência Total (%)</t>
  </si>
  <si>
    <t>Bancos / Cartões (A)</t>
  </si>
  <si>
    <t>Utilities (B)</t>
  </si>
  <si>
    <t>Telefonia (C)</t>
  </si>
  <si>
    <t>Varejo (D)</t>
  </si>
  <si>
    <t>Serviços (E)</t>
  </si>
  <si>
    <t>Financeiras (F)</t>
  </si>
  <si>
    <t>Total Financeiro (A) + (F)</t>
  </si>
  <si>
    <t>Securitizadoras (G)</t>
  </si>
  <si>
    <t>Consumidores Inadimplentes</t>
  </si>
  <si>
    <t xml:space="preserve">Dívidas Negativadas </t>
  </si>
  <si>
    <t>Indicador Serasa Experian de Inadimplência do Consumidor - Acre</t>
  </si>
  <si>
    <t>Indicador Serasa Experian de Inadimplência do Consumidor - Alagoas</t>
  </si>
  <si>
    <t>Indicador Serasa Experian de Inadimplência do Consumidor - Amazonas</t>
  </si>
  <si>
    <t>Indicador Serasa Experian de Inadimplência do Consumidor -  Amapá</t>
  </si>
  <si>
    <t>Indicador Serasa Experian de Inadimplência do Consumidor - Bahia</t>
  </si>
  <si>
    <t>Indicador Serasa Experian de Inadimplência do Consumidor - Ceará</t>
  </si>
  <si>
    <t xml:space="preserve">Indicador Serasa Experian de Inadimplência do Consumidor - Distrito Federal </t>
  </si>
  <si>
    <t>Indicador Serasa Experian de Inadimplência do Consumidor - Espírito Santos</t>
  </si>
  <si>
    <t>Indicador Serasa Experian de Inadimplência do Consumidor - Goiás</t>
  </si>
  <si>
    <t>Indicador Serasa Experian de Inadimplência do Consumidor - Maranhão</t>
  </si>
  <si>
    <t>Indicador Serasa Experian de Inadimplência do Consumidor - Minas Gerais</t>
  </si>
  <si>
    <t>Indicador Serasa Experian de Inadimplência do Consumidor - Mato Grosso do Sul</t>
  </si>
  <si>
    <t>Indicador Serasa Experian de Inadimplência do Consumidor - Mato Grosso</t>
  </si>
  <si>
    <t>Indicador Serasa Experian de Inadimplência do Consumidor - Pará</t>
  </si>
  <si>
    <t>Indicador Serasa Experian de Inadimplência do Consumidor - Paraíba</t>
  </si>
  <si>
    <t>Indicador Serasa Experian de Inadimplência do Consumidor - Pernambuco</t>
  </si>
  <si>
    <t>Indicador Serasa Experian de Inadimplência do Consumidor - Piauí</t>
  </si>
  <si>
    <t>Indicador Serasa Experian de Inadimplência do Consumidor - Paraná</t>
  </si>
  <si>
    <t>Indicador Serasa Experian de Inadimplência do Consumidor - Rio de Janeiro</t>
  </si>
  <si>
    <t>Indicador Serasa Experian de Inadimplência do Consumidor - Rio Grande do Norte</t>
  </si>
  <si>
    <t>Indicador Serasa Experian de Inadimplência do Consumidor - Rondônia</t>
  </si>
  <si>
    <t>Indicador Serasa Experian de Inadimplência do Consumidor - Roraima</t>
  </si>
  <si>
    <t>Indicador Serasa Experian de Inadimplência do Consumidor - Rio Grande do Sul</t>
  </si>
  <si>
    <t>Indicador Serasa Experian de Inadimplência do Consumidor - Santa Catarina</t>
  </si>
  <si>
    <t>Indicador Serasa Experian de Inadimplência do Consumidor - Sergipe</t>
  </si>
  <si>
    <t>Indicador Serasa Experian de Inadimplência do Consumidor - São Paulo</t>
  </si>
  <si>
    <t>Indicador Serasa Experian de Inadimplência do Consumidor - Tocantins</t>
  </si>
  <si>
    <t>Dívidas Negativadas (R$)</t>
  </si>
  <si>
    <t>Até 25 anos</t>
  </si>
  <si>
    <t>26 - 40 anos</t>
  </si>
  <si>
    <t>acima de 60 anos</t>
  </si>
  <si>
    <t>41 - 60 anos</t>
  </si>
  <si>
    <t>Gênero (milhões)                                               F                    M</t>
  </si>
  <si>
    <t>Por Faixa Etária (milhões)</t>
  </si>
  <si>
    <t>% da População Adulta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</si>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</sst>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"/>
    <numFmt numFmtId="168" formatCode="0.0%"/>
    <numFmt numFmtId="169" formatCode="_(* #,##0_);_(* \(#,##0\);_(* &quot;-&quot;??_);_(@_)"/>
    <numFmt numFmtId="170" formatCode="_-* #,##0.0_-;\-* #,##0.0_-;_-* &quot;-&quot;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7" fontId="3" fillId="2" borderId="2" xfId="1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170" fontId="3" fillId="2" borderId="0" xfId="0" applyNumberFormat="1" applyFont="1" applyFill="1"/>
    <xf numFmtId="167" fontId="3" fillId="2" borderId="4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7" fontId="3" fillId="2" borderId="6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167" fontId="3" fillId="2" borderId="0" xfId="0" applyNumberFormat="1" applyFont="1" applyFill="1"/>
    <xf numFmtId="169" fontId="3" fillId="2" borderId="0" xfId="2" applyNumberFormat="1" applyFont="1" applyFill="1"/>
    <xf numFmtId="169" fontId="3" fillId="2" borderId="0" xfId="0" applyNumberFormat="1" applyFont="1" applyFill="1"/>
    <xf numFmtId="16" fontId="3" fillId="2" borderId="0" xfId="0" applyNumberFormat="1" applyFont="1" applyFill="1"/>
    <xf numFmtId="3" fontId="3" fillId="2" borderId="0" xfId="0" applyNumberFormat="1" applyFont="1" applyFill="1"/>
    <xf numFmtId="17" fontId="3" fillId="2" borderId="0" xfId="0" applyNumberFormat="1" applyFont="1" applyFill="1"/>
    <xf numFmtId="167" fontId="3" fillId="2" borderId="4" xfId="1" quotePrefix="1" applyNumberFormat="1" applyFont="1" applyFill="1" applyBorder="1" applyAlignment="1">
      <alignment horizontal="center"/>
    </xf>
    <xf numFmtId="164" fontId="3" fillId="2" borderId="0" xfId="0" applyNumberFormat="1" applyFont="1" applyFill="1"/>
    <xf numFmtId="4" fontId="3" fillId="2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8" fontId="3" fillId="2" borderId="2" xfId="1" applyNumberFormat="1" applyFont="1" applyFill="1" applyBorder="1" applyAlignment="1">
      <alignment horizontal="center"/>
    </xf>
    <xf numFmtId="168" fontId="3" fillId="2" borderId="4" xfId="1" applyNumberFormat="1" applyFont="1" applyFill="1" applyBorder="1" applyAlignment="1">
      <alignment horizontal="center"/>
    </xf>
    <xf numFmtId="168" fontId="3" fillId="2" borderId="6" xfId="1" applyNumberFormat="1" applyFont="1" applyFill="1" applyBorder="1" applyAlignment="1">
      <alignment horizontal="center"/>
    </xf>
    <xf numFmtId="169" fontId="3" fillId="2" borderId="2" xfId="2" applyNumberFormat="1" applyFont="1" applyFill="1" applyBorder="1" applyAlignment="1">
      <alignment horizontal="center"/>
    </xf>
    <xf numFmtId="169" fontId="3" fillId="2" borderId="4" xfId="2" applyNumberFormat="1" applyFont="1" applyFill="1" applyBorder="1" applyAlignment="1">
      <alignment horizontal="center"/>
    </xf>
    <xf numFmtId="169" fontId="3" fillId="2" borderId="6" xfId="2" applyNumberFormat="1" applyFont="1" applyFill="1" applyBorder="1" applyAlignment="1">
      <alignment horizontal="center"/>
    </xf>
    <xf numFmtId="169" fontId="3" fillId="2" borderId="4" xfId="2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0" fillId="2" borderId="0" xfId="0" applyNumberFormat="1" applyFill="1"/>
    <xf numFmtId="168" fontId="0" fillId="2" borderId="0" xfId="1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4" xfId="2" applyNumberFormat="1" applyFont="1" applyFill="1" applyBorder="1" applyAlignment="1">
      <alignment horizontal="center" vertical="center"/>
    </xf>
    <xf numFmtId="167" fontId="3" fillId="2" borderId="6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66003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BA3F5068-6530-42CA-A95F-D90275B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A9EB53-4A01-4900-B104-51E66E38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247F451-BCEA-4915-984B-51BF1571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3F3349C-EE24-43A7-AAFB-5BE453C9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297DF7-7B61-4849-BD65-C3361064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ACD6C9-5A3A-44FB-9F43-89810114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4DEE119-79FE-430B-9604-FFC3421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4E6E709-0CC7-4B7C-9729-9B91716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650EE3B-D85B-4963-92F2-28CEB10D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EAC2CE-CCC0-4980-8E8D-714F58D2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B11F31-CCC8-4649-87ED-BEAA6B9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35A2F681-748F-4D62-89C9-3470223F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D847F0C-4FB2-4035-988E-7FEF3221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DDE7CB-9E95-4D1F-A8A3-50A4523D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DBA4BFA-CBCB-4C4E-98E3-74268922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429B5-E4A4-49B2-B34B-05852821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DD9550-4E9A-4A0E-9D3B-A64B9926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399AF2F-3BD6-4E1A-BE7B-101D0989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82EF920-47A8-4965-A951-B53F37F4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9ACDAD-C355-47BC-9F06-4E6584EE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3C1019-8E59-4685-A6A3-0FA9127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2E1121-C643-43B3-967B-0D5868AF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B7778D-1773-46BF-A541-945DD76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AA7E8B-59BE-41C6-8A30-9E35A058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E84DF27-3C86-4129-9405-D60897F1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D30F83F-6632-43ED-8DE4-187FAF35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826443A-0423-4B33-AEF4-5C0B479A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FCEE21-5E62-4FC3-B03E-8B52D988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16E08F-67EF-4B44-830C-FA212C9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111"/>
  <sheetViews>
    <sheetView tabSelected="1" zoomScale="90" zoomScaleNormal="90" workbookViewId="0">
      <pane xSplit="1" ySplit="3" topLeftCell="B100" activePane="bottomRight" state="frozen"/>
      <selection pane="topRight" activeCell="B1" sqref="B1"/>
      <selection pane="bottomLeft" activeCell="A5" sqref="A5"/>
      <selection pane="bottomRight" activeCell="F110" sqref="F110"/>
    </sheetView>
  </sheetViews>
  <sheetFormatPr defaultColWidth="9.1796875" defaultRowHeight="14.5" x14ac:dyDescent="0.35"/>
  <cols>
    <col min="1" max="7" width="16.26953125" style="1" customWidth="1"/>
    <col min="8" max="14" width="12.6328125" style="1" customWidth="1"/>
    <col min="15" max="15" width="11.1796875" style="1" bestFit="1" customWidth="1"/>
    <col min="16" max="17" width="9.1796875" style="1"/>
    <col min="18" max="19" width="11.54296875" style="1" bestFit="1" customWidth="1"/>
    <col min="20" max="20" width="10.54296875" style="1" bestFit="1" customWidth="1"/>
    <col min="21" max="16384" width="9.1796875" style="1"/>
  </cols>
  <sheetData>
    <row r="1" spans="1:22" ht="45.5" customHeight="1" thickBot="1" x14ac:dyDescent="0.4"/>
    <row r="2" spans="1:22" ht="14.5" customHeight="1" thickBot="1" x14ac:dyDescent="0.4">
      <c r="A2" s="43" t="s">
        <v>2</v>
      </c>
      <c r="B2" s="43"/>
      <c r="C2" s="43"/>
      <c r="D2" s="43"/>
      <c r="E2" s="43"/>
      <c r="F2" s="43"/>
      <c r="G2" s="43"/>
      <c r="H2" s="36"/>
      <c r="I2" s="36"/>
      <c r="J2" s="36"/>
      <c r="K2" s="44" t="s">
        <v>53</v>
      </c>
      <c r="L2" s="46"/>
      <c r="M2" s="46"/>
      <c r="N2" s="45"/>
    </row>
    <row r="3" spans="1:22" ht="51" customHeight="1" thickBot="1" x14ac:dyDescent="0.4">
      <c r="A3" s="24" t="s">
        <v>0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8</v>
      </c>
      <c r="G3" s="25" t="s">
        <v>7</v>
      </c>
      <c r="H3" s="25" t="s">
        <v>54</v>
      </c>
      <c r="I3" s="44" t="s">
        <v>52</v>
      </c>
      <c r="J3" s="45"/>
      <c r="K3" s="39" t="s">
        <v>48</v>
      </c>
      <c r="L3" s="39" t="s">
        <v>49</v>
      </c>
      <c r="M3" s="39" t="s">
        <v>51</v>
      </c>
      <c r="N3" s="39" t="s">
        <v>50</v>
      </c>
      <c r="O3" s="2"/>
      <c r="P3" s="2"/>
      <c r="Q3" s="2"/>
      <c r="R3" s="2"/>
      <c r="S3" s="2"/>
      <c r="T3" s="2"/>
      <c r="U3" s="2"/>
      <c r="V3" s="2"/>
    </row>
    <row r="4" spans="1:22" x14ac:dyDescent="0.35">
      <c r="A4" s="3">
        <v>42370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2"/>
      <c r="P4" s="2"/>
      <c r="Q4" s="2"/>
      <c r="R4" s="2"/>
      <c r="S4" s="2"/>
      <c r="T4" s="2"/>
      <c r="U4" s="2"/>
      <c r="V4" s="2"/>
    </row>
    <row r="5" spans="1:22" x14ac:dyDescent="0.35">
      <c r="A5" s="5">
        <v>42401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2"/>
      <c r="P5" s="2"/>
      <c r="Q5" s="2"/>
      <c r="R5" s="2"/>
      <c r="S5" s="2"/>
      <c r="T5" s="2"/>
      <c r="U5" s="2"/>
      <c r="V5" s="2"/>
    </row>
    <row r="6" spans="1:22" x14ac:dyDescent="0.35">
      <c r="A6" s="5">
        <v>42430</v>
      </c>
      <c r="B6" s="6">
        <v>59.190913502396171</v>
      </c>
      <c r="C6" s="6">
        <v>231.328</v>
      </c>
      <c r="D6" s="6">
        <v>214.5540761959106</v>
      </c>
      <c r="E6" s="7">
        <f>C6/B6</f>
        <v>3.9081674248976639</v>
      </c>
      <c r="F6" s="6">
        <f>1000*D6/B6</f>
        <v>3624.7806208840652</v>
      </c>
      <c r="G6" s="6">
        <f>F6/E6</f>
        <v>927.48857118857461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2"/>
      <c r="P6" s="2"/>
      <c r="Q6" s="2"/>
      <c r="R6" s="2"/>
      <c r="S6" s="2"/>
      <c r="T6" s="8"/>
      <c r="U6" s="2"/>
      <c r="V6" s="2"/>
    </row>
    <row r="7" spans="1:22" x14ac:dyDescent="0.35">
      <c r="A7" s="5">
        <v>42461</v>
      </c>
      <c r="B7" s="6">
        <v>59.734999999999999</v>
      </c>
      <c r="C7" s="6">
        <v>233.42699999999999</v>
      </c>
      <c r="D7" s="6">
        <v>224.57352728360539</v>
      </c>
      <c r="E7" s="7">
        <f t="shared" ref="E7:E34" si="0">C7/B7</f>
        <v>3.9077090482966432</v>
      </c>
      <c r="F7" s="6">
        <f t="shared" ref="F7:F34" si="1">1000*D7/B7</f>
        <v>3759.4965645535349</v>
      </c>
      <c r="G7" s="6">
        <f t="shared" ref="G7:G34" si="2">F7/E7</f>
        <v>962.07177097596002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2"/>
      <c r="P7" s="2"/>
      <c r="Q7" s="2"/>
      <c r="R7" s="2"/>
      <c r="S7" s="2"/>
      <c r="T7" s="8"/>
      <c r="U7" s="2"/>
      <c r="V7" s="2"/>
    </row>
    <row r="8" spans="1:22" x14ac:dyDescent="0.35">
      <c r="A8" s="5">
        <v>42491</v>
      </c>
      <c r="B8" s="6">
        <v>58.889000000000003</v>
      </c>
      <c r="C8" s="6">
        <v>228.928</v>
      </c>
      <c r="D8" s="6">
        <v>225.06922900790957</v>
      </c>
      <c r="E8" s="7">
        <f t="shared" si="0"/>
        <v>3.8874492689636431</v>
      </c>
      <c r="F8" s="6">
        <f t="shared" si="1"/>
        <v>3821.9230927322515</v>
      </c>
      <c r="G8" s="6">
        <f t="shared" si="2"/>
        <v>983.14417200128241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2"/>
      <c r="P8" s="2"/>
      <c r="Q8" s="2"/>
      <c r="R8" s="2"/>
      <c r="S8" s="2"/>
      <c r="T8" s="8"/>
      <c r="U8" s="2"/>
      <c r="V8" s="2"/>
    </row>
    <row r="9" spans="1:22" x14ac:dyDescent="0.35">
      <c r="A9" s="5">
        <v>42522</v>
      </c>
      <c r="B9" s="6">
        <v>59.072000000000003</v>
      </c>
      <c r="C9" s="6">
        <v>229.393</v>
      </c>
      <c r="D9" s="6">
        <v>224.76834719818464</v>
      </c>
      <c r="E9" s="7">
        <f t="shared" si="0"/>
        <v>3.8832780335861319</v>
      </c>
      <c r="F9" s="6">
        <f t="shared" si="1"/>
        <v>3804.9896261881199</v>
      </c>
      <c r="G9" s="6">
        <f t="shared" si="2"/>
        <v>979.83960800104899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2"/>
      <c r="P9" s="2"/>
      <c r="Q9" s="2"/>
      <c r="R9" s="2"/>
      <c r="S9" s="2"/>
      <c r="T9" s="8"/>
      <c r="U9" s="2"/>
      <c r="V9" s="2"/>
    </row>
    <row r="10" spans="1:22" x14ac:dyDescent="0.35">
      <c r="A10" s="5">
        <v>42552</v>
      </c>
      <c r="B10" s="6">
        <v>58.746000000000002</v>
      </c>
      <c r="C10" s="6">
        <v>227.04900000000001</v>
      </c>
      <c r="D10" s="6">
        <v>224.6624305087791</v>
      </c>
      <c r="E10" s="7">
        <f t="shared" si="0"/>
        <v>3.8649269737514045</v>
      </c>
      <c r="F10" s="6">
        <f t="shared" si="1"/>
        <v>3824.3017483535746</v>
      </c>
      <c r="G10" s="6">
        <f t="shared" si="2"/>
        <v>989.48874696113648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2"/>
      <c r="P10" s="2"/>
      <c r="Q10" s="2"/>
      <c r="R10" s="2"/>
      <c r="S10" s="2"/>
      <c r="T10" s="8"/>
      <c r="U10" s="2"/>
      <c r="V10" s="2"/>
    </row>
    <row r="11" spans="1:22" x14ac:dyDescent="0.35">
      <c r="A11" s="5">
        <v>42583</v>
      </c>
      <c r="B11" s="6">
        <v>58.631</v>
      </c>
      <c r="C11" s="6">
        <v>226.20400000000001</v>
      </c>
      <c r="D11" s="6">
        <v>225.86955389590682</v>
      </c>
      <c r="E11" s="7">
        <f t="shared" si="0"/>
        <v>3.8580955467244293</v>
      </c>
      <c r="F11" s="6">
        <f t="shared" si="1"/>
        <v>3852.3912929321828</v>
      </c>
      <c r="G11" s="6">
        <f t="shared" si="2"/>
        <v>998.52148457103669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2"/>
      <c r="P11" s="2"/>
      <c r="Q11" s="2"/>
      <c r="R11" s="2"/>
      <c r="S11" s="2"/>
      <c r="T11" s="8"/>
      <c r="U11" s="2"/>
      <c r="V11" s="2"/>
    </row>
    <row r="12" spans="1:22" x14ac:dyDescent="0.35">
      <c r="A12" s="5">
        <v>42614</v>
      </c>
      <c r="B12" s="9">
        <v>58.920999999999999</v>
      </c>
      <c r="C12" s="9">
        <v>225.679</v>
      </c>
      <c r="D12" s="9">
        <v>227.69140312588806</v>
      </c>
      <c r="E12" s="10">
        <f t="shared" si="0"/>
        <v>3.8301963646238186</v>
      </c>
      <c r="F12" s="9">
        <f t="shared" si="1"/>
        <v>3864.3506241558707</v>
      </c>
      <c r="G12" s="9">
        <f t="shared" si="2"/>
        <v>1008.9171040543783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2"/>
      <c r="P12" s="2"/>
      <c r="Q12" s="2"/>
      <c r="R12" s="2"/>
      <c r="S12" s="2"/>
      <c r="T12" s="8"/>
      <c r="U12" s="2"/>
      <c r="V12" s="2"/>
    </row>
    <row r="13" spans="1:22" x14ac:dyDescent="0.35">
      <c r="A13" s="5">
        <v>42644</v>
      </c>
      <c r="B13" s="6">
        <v>58.661000000000001</v>
      </c>
      <c r="C13" s="6">
        <v>218.71100000000001</v>
      </c>
      <c r="D13" s="6">
        <v>227.86876108443701</v>
      </c>
      <c r="E13" s="7">
        <f t="shared" si="0"/>
        <v>3.7283885375291934</v>
      </c>
      <c r="F13" s="6">
        <f t="shared" si="1"/>
        <v>3884.5018169556779</v>
      </c>
      <c r="G13" s="6">
        <f t="shared" si="2"/>
        <v>1041.8715157648085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2"/>
      <c r="P13" s="2"/>
      <c r="Q13" s="2"/>
      <c r="R13" s="2"/>
      <c r="S13" s="2"/>
      <c r="T13" s="8"/>
      <c r="U13" s="2"/>
      <c r="V13" s="2"/>
    </row>
    <row r="14" spans="1:22" x14ac:dyDescent="0.35">
      <c r="A14" s="5">
        <v>42675</v>
      </c>
      <c r="B14" s="6">
        <v>59.344000000000001</v>
      </c>
      <c r="C14" s="6">
        <v>228.65199999999999</v>
      </c>
      <c r="D14" s="6">
        <v>229.54093373708992</v>
      </c>
      <c r="E14" s="7">
        <f t="shared" si="0"/>
        <v>3.8529927204098136</v>
      </c>
      <c r="F14" s="6">
        <f t="shared" si="1"/>
        <v>3867.9720567722079</v>
      </c>
      <c r="G14" s="6">
        <f t="shared" si="2"/>
        <v>1003.8877146803436</v>
      </c>
      <c r="H14" s="27">
        <v>0.39746255149150661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2"/>
      <c r="P14" s="2"/>
      <c r="Q14" s="2"/>
      <c r="R14" s="2"/>
      <c r="S14" s="2"/>
      <c r="T14" s="8"/>
      <c r="U14" s="2"/>
      <c r="V14" s="2"/>
    </row>
    <row r="15" spans="1:22" ht="15" thickBot="1" x14ac:dyDescent="0.4">
      <c r="A15" s="5">
        <v>42705</v>
      </c>
      <c r="B15" s="6">
        <v>58.975999999999999</v>
      </c>
      <c r="C15" s="6">
        <v>229.45</v>
      </c>
      <c r="D15" s="6">
        <v>228.34040853691366</v>
      </c>
      <c r="E15" s="7">
        <f t="shared" si="0"/>
        <v>3.8905656538252846</v>
      </c>
      <c r="F15" s="6">
        <f t="shared" si="1"/>
        <v>3871.7513655879284</v>
      </c>
      <c r="G15" s="6">
        <f t="shared" si="2"/>
        <v>995.16412524259613</v>
      </c>
      <c r="H15" s="27">
        <v>0.3945747972507016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2"/>
      <c r="P15" s="2"/>
      <c r="Q15" s="2"/>
      <c r="R15" s="2"/>
      <c r="S15" s="2"/>
      <c r="T15" s="8"/>
      <c r="U15" s="2"/>
      <c r="V15" s="2"/>
    </row>
    <row r="16" spans="1:22" x14ac:dyDescent="0.35">
      <c r="A16" s="3">
        <v>42736</v>
      </c>
      <c r="B16" s="4">
        <v>59.021999999999998</v>
      </c>
      <c r="C16" s="4">
        <v>227.61199999999999</v>
      </c>
      <c r="D16" s="4">
        <v>229.12089466731214</v>
      </c>
      <c r="E16" s="11">
        <f t="shared" si="0"/>
        <v>3.8563925315983871</v>
      </c>
      <c r="F16" s="4">
        <f t="shared" si="1"/>
        <v>3881.9574847906233</v>
      </c>
      <c r="G16" s="4">
        <f t="shared" si="2"/>
        <v>1006.6292404060953</v>
      </c>
      <c r="H16" s="26">
        <v>0.3944595983367789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2"/>
      <c r="P16" s="2"/>
      <c r="Q16" s="2"/>
      <c r="R16" s="2"/>
      <c r="S16" s="2"/>
      <c r="T16" s="8"/>
      <c r="U16" s="2"/>
      <c r="V16" s="2"/>
    </row>
    <row r="17" spans="1:22" x14ac:dyDescent="0.35">
      <c r="A17" s="5">
        <v>42767</v>
      </c>
      <c r="B17" s="6">
        <v>59.119</v>
      </c>
      <c r="C17" s="6">
        <v>227.32300000000001</v>
      </c>
      <c r="D17" s="6">
        <v>229.34030587236444</v>
      </c>
      <c r="E17" s="7">
        <f t="shared" si="0"/>
        <v>3.8451766775486731</v>
      </c>
      <c r="F17" s="6">
        <f t="shared" si="1"/>
        <v>3879.2994785494416</v>
      </c>
      <c r="G17" s="6">
        <f t="shared" si="2"/>
        <v>1008.8741828691528</v>
      </c>
      <c r="H17" s="27">
        <v>0.39468462706148177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2"/>
      <c r="P17" s="2"/>
      <c r="Q17" s="2"/>
      <c r="R17" s="2"/>
      <c r="S17" s="2"/>
      <c r="T17" s="8"/>
      <c r="U17" s="2"/>
      <c r="V17" s="2"/>
    </row>
    <row r="18" spans="1:22" x14ac:dyDescent="0.35">
      <c r="A18" s="5">
        <v>42795</v>
      </c>
      <c r="B18" s="6">
        <v>59.12</v>
      </c>
      <c r="C18" s="6">
        <v>225.86</v>
      </c>
      <c r="D18" s="6">
        <v>230.58244838414271</v>
      </c>
      <c r="E18" s="7">
        <f t="shared" si="0"/>
        <v>3.8203653585926931</v>
      </c>
      <c r="F18" s="6">
        <f t="shared" si="1"/>
        <v>3900.2443908007904</v>
      </c>
      <c r="G18" s="6">
        <f t="shared" si="2"/>
        <v>1020.9087416281887</v>
      </c>
      <c r="H18" s="27">
        <v>0.39426846490699557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2"/>
      <c r="P18" s="2"/>
      <c r="Q18" s="2"/>
      <c r="R18" s="2"/>
      <c r="S18" s="2"/>
      <c r="T18" s="8"/>
      <c r="U18" s="2"/>
      <c r="V18" s="2"/>
    </row>
    <row r="19" spans="1:22" x14ac:dyDescent="0.35">
      <c r="A19" s="5">
        <v>42826</v>
      </c>
      <c r="B19" s="6">
        <v>59.426000000000002</v>
      </c>
      <c r="C19" s="6">
        <v>225.852</v>
      </c>
      <c r="D19" s="6">
        <v>228.59266996778427</v>
      </c>
      <c r="E19" s="7">
        <f t="shared" si="0"/>
        <v>3.8005586780197218</v>
      </c>
      <c r="F19" s="6">
        <f t="shared" si="1"/>
        <v>3846.6777162821709</v>
      </c>
      <c r="G19" s="6">
        <f t="shared" si="2"/>
        <v>1012.1348049509603</v>
      </c>
      <c r="H19" s="27">
        <v>0.39588455402578404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2"/>
      <c r="P19" s="2"/>
      <c r="Q19" s="2"/>
      <c r="R19" s="2"/>
      <c r="S19" s="2"/>
      <c r="T19" s="8"/>
      <c r="U19" s="2"/>
      <c r="V19" s="2"/>
    </row>
    <row r="20" spans="1:22" x14ac:dyDescent="0.35">
      <c r="A20" s="5">
        <v>42856</v>
      </c>
      <c r="B20" s="6">
        <v>60.308999999999997</v>
      </c>
      <c r="C20" s="6">
        <v>229.928</v>
      </c>
      <c r="D20" s="6">
        <v>233.24934903498814</v>
      </c>
      <c r="E20" s="7">
        <f t="shared" si="0"/>
        <v>3.8124989636704307</v>
      </c>
      <c r="F20" s="6">
        <f t="shared" si="1"/>
        <v>3867.5711591137006</v>
      </c>
      <c r="G20" s="6">
        <f t="shared" si="2"/>
        <v>1014.4451699444529</v>
      </c>
      <c r="H20" s="27">
        <v>0.40133642520784046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2"/>
      <c r="P20" s="2"/>
      <c r="Q20" s="2"/>
      <c r="R20" s="2"/>
      <c r="S20" s="2"/>
      <c r="T20" s="8"/>
      <c r="U20" s="2"/>
      <c r="V20" s="2"/>
    </row>
    <row r="21" spans="1:22" x14ac:dyDescent="0.35">
      <c r="A21" s="5">
        <v>42887</v>
      </c>
      <c r="B21" s="6">
        <v>59.972000000000001</v>
      </c>
      <c r="C21" s="6">
        <v>228.45500000000001</v>
      </c>
      <c r="D21" s="6">
        <v>232.24693394185044</v>
      </c>
      <c r="E21" s="7">
        <f t="shared" si="0"/>
        <v>3.8093610351497365</v>
      </c>
      <c r="F21" s="6">
        <f t="shared" si="1"/>
        <v>3872.5894407698665</v>
      </c>
      <c r="G21" s="6">
        <f t="shared" si="2"/>
        <v>1016.5981656862422</v>
      </c>
      <c r="H21" s="27">
        <v>0.39866611577194339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2"/>
      <c r="P21" s="2"/>
      <c r="Q21" s="2"/>
      <c r="R21" s="2"/>
      <c r="S21" s="2"/>
      <c r="T21" s="8"/>
      <c r="U21" s="2"/>
      <c r="V21" s="2"/>
    </row>
    <row r="22" spans="1:22" x14ac:dyDescent="0.35">
      <c r="A22" s="5">
        <v>42917</v>
      </c>
      <c r="B22" s="6">
        <v>59.784999999999997</v>
      </c>
      <c r="C22" s="6">
        <v>226.93899999999999</v>
      </c>
      <c r="D22" s="6">
        <v>230.8854600629449</v>
      </c>
      <c r="E22" s="7">
        <f t="shared" si="0"/>
        <v>3.7959187087061972</v>
      </c>
      <c r="F22" s="6">
        <f t="shared" si="1"/>
        <v>3861.929582051433</v>
      </c>
      <c r="G22" s="6">
        <f t="shared" si="2"/>
        <v>1017.389959693772</v>
      </c>
      <c r="H22" s="27">
        <v>0.39699709366386265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2"/>
      <c r="P22" s="2"/>
      <c r="Q22" s="2"/>
      <c r="R22" s="2"/>
      <c r="S22" s="2"/>
      <c r="T22" s="8"/>
      <c r="U22" s="2"/>
      <c r="V22" s="2"/>
    </row>
    <row r="23" spans="1:22" x14ac:dyDescent="0.35">
      <c r="A23" s="5">
        <v>42948</v>
      </c>
      <c r="B23" s="6">
        <v>59.793999999999997</v>
      </c>
      <c r="C23" s="6">
        <v>225.51900000000001</v>
      </c>
      <c r="D23" s="6">
        <v>229.66715194011334</v>
      </c>
      <c r="E23" s="7">
        <f t="shared" si="0"/>
        <v>3.7715991571060643</v>
      </c>
      <c r="F23" s="6">
        <f t="shared" si="1"/>
        <v>3840.9732070126324</v>
      </c>
      <c r="G23" s="6">
        <f t="shared" si="2"/>
        <v>1018.3938024739083</v>
      </c>
      <c r="H23" s="27">
        <v>0.39665843955641894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2"/>
      <c r="P23" s="2"/>
      <c r="Q23" s="2"/>
      <c r="R23" s="2"/>
      <c r="S23" s="2"/>
      <c r="T23" s="8"/>
      <c r="U23" s="2"/>
      <c r="V23" s="2"/>
    </row>
    <row r="24" spans="1:22" x14ac:dyDescent="0.35">
      <c r="A24" s="5">
        <v>42979</v>
      </c>
      <c r="B24" s="6">
        <v>59.837000000000003</v>
      </c>
      <c r="C24" s="6">
        <v>225.523</v>
      </c>
      <c r="D24" s="6">
        <v>227.19386907227479</v>
      </c>
      <c r="E24" s="7">
        <f t="shared" si="0"/>
        <v>3.7689556628841685</v>
      </c>
      <c r="F24" s="6">
        <f t="shared" si="1"/>
        <v>3796.8793400784598</v>
      </c>
      <c r="G24" s="6">
        <f t="shared" si="2"/>
        <v>1007.4088632745876</v>
      </c>
      <c r="H24" s="27">
        <v>0.39654533379259965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2"/>
      <c r="P24" s="2"/>
      <c r="Q24" s="2"/>
      <c r="R24" s="2"/>
      <c r="S24" s="2"/>
      <c r="T24" s="8"/>
      <c r="U24" s="2"/>
      <c r="V24" s="2"/>
    </row>
    <row r="25" spans="1:22" x14ac:dyDescent="0.35">
      <c r="A25" s="5">
        <v>43009</v>
      </c>
      <c r="B25" s="6">
        <v>60.363999999999997</v>
      </c>
      <c r="C25" s="6">
        <v>226.55799999999999</v>
      </c>
      <c r="D25" s="6">
        <v>228.61925423226771</v>
      </c>
      <c r="E25" s="7">
        <f t="shared" si="0"/>
        <v>3.7531972698959644</v>
      </c>
      <c r="F25" s="6">
        <f t="shared" si="1"/>
        <v>3787.3443481589643</v>
      </c>
      <c r="G25" s="6">
        <f t="shared" si="2"/>
        <v>1009.0981304225307</v>
      </c>
      <c r="H25" s="27">
        <v>0.39963630209996615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2"/>
      <c r="P25" s="2"/>
      <c r="Q25" s="2"/>
      <c r="R25" s="2"/>
      <c r="S25" s="2"/>
      <c r="T25" s="8"/>
      <c r="U25" s="2"/>
      <c r="V25" s="2"/>
    </row>
    <row r="26" spans="1:22" x14ac:dyDescent="0.35">
      <c r="A26" s="5">
        <v>43040</v>
      </c>
      <c r="B26" s="6">
        <v>60.478000000000002</v>
      </c>
      <c r="C26" s="6">
        <v>227.911</v>
      </c>
      <c r="D26" s="6">
        <v>229.80649140499867</v>
      </c>
      <c r="E26" s="7">
        <f t="shared" si="0"/>
        <v>3.7684943285161547</v>
      </c>
      <c r="F26" s="6">
        <f t="shared" si="1"/>
        <v>3799.8361619927687</v>
      </c>
      <c r="G26" s="6">
        <f t="shared" si="2"/>
        <v>1008.3168052660848</v>
      </c>
      <c r="H26" s="27">
        <v>0.39998912427467909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2"/>
      <c r="P26" s="2"/>
      <c r="Q26" s="2"/>
      <c r="R26" s="2"/>
      <c r="S26" s="2"/>
      <c r="T26" s="8"/>
      <c r="U26" s="2"/>
      <c r="V26" s="2"/>
    </row>
    <row r="27" spans="1:22" ht="15" thickBot="1" x14ac:dyDescent="0.4">
      <c r="A27" s="12">
        <v>43070</v>
      </c>
      <c r="B27" s="13">
        <v>59.732999999999997</v>
      </c>
      <c r="C27" s="13">
        <v>224.99299999999999</v>
      </c>
      <c r="D27" s="13">
        <v>225.79600262039895</v>
      </c>
      <c r="E27" s="14">
        <f t="shared" si="0"/>
        <v>3.7666449031523617</v>
      </c>
      <c r="F27" s="13">
        <f t="shared" si="1"/>
        <v>3780.0881023956431</v>
      </c>
      <c r="G27" s="13">
        <f t="shared" si="2"/>
        <v>1003.5690115710219</v>
      </c>
      <c r="H27" s="28">
        <v>0.39466523705434364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2"/>
      <c r="P27" s="2"/>
      <c r="Q27" s="2"/>
      <c r="R27" s="2"/>
      <c r="S27" s="2"/>
      <c r="T27" s="8"/>
      <c r="U27" s="2"/>
      <c r="V27" s="2"/>
    </row>
    <row r="28" spans="1:22" x14ac:dyDescent="0.35">
      <c r="A28" s="3">
        <v>43101</v>
      </c>
      <c r="B28" s="4">
        <v>59.343291000000001</v>
      </c>
      <c r="C28" s="4">
        <v>222.92912699999999</v>
      </c>
      <c r="D28" s="4">
        <v>225.64340609850001</v>
      </c>
      <c r="E28" s="11">
        <f t="shared" si="0"/>
        <v>3.7566020226279662</v>
      </c>
      <c r="F28" s="4">
        <f t="shared" si="1"/>
        <v>3802.3406234497511</v>
      </c>
      <c r="G28" s="4">
        <f t="shared" si="2"/>
        <v>1012.1755247285386</v>
      </c>
      <c r="H28" s="26">
        <v>0.39239511622100054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2"/>
      <c r="P28" s="15"/>
      <c r="Q28" s="2"/>
      <c r="R28" s="16"/>
      <c r="S28" s="16"/>
      <c r="T28" s="17"/>
      <c r="U28" s="2"/>
      <c r="V28" s="2"/>
    </row>
    <row r="29" spans="1:22" x14ac:dyDescent="0.35">
      <c r="A29" s="5">
        <v>43132</v>
      </c>
      <c r="B29" s="6">
        <v>59.716811999999997</v>
      </c>
      <c r="C29" s="6">
        <v>223.14572999999999</v>
      </c>
      <c r="D29" s="6">
        <v>225.173069811</v>
      </c>
      <c r="E29" s="7">
        <f t="shared" si="0"/>
        <v>3.7367321282991464</v>
      </c>
      <c r="F29" s="6">
        <f t="shared" si="1"/>
        <v>3770.6813587269194</v>
      </c>
      <c r="G29" s="6">
        <f t="shared" si="2"/>
        <v>1009.0852727094532</v>
      </c>
      <c r="H29" s="27">
        <v>0.3945177008102293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2"/>
      <c r="P29" s="15"/>
      <c r="Q29" s="2"/>
      <c r="R29" s="16"/>
      <c r="S29" s="16"/>
      <c r="T29" s="17"/>
      <c r="U29" s="2"/>
      <c r="V29" s="2"/>
    </row>
    <row r="30" spans="1:22" x14ac:dyDescent="0.35">
      <c r="A30" s="5">
        <v>43160</v>
      </c>
      <c r="B30" s="6">
        <v>60.256315999999998</v>
      </c>
      <c r="C30" s="6">
        <v>224.92387099999999</v>
      </c>
      <c r="D30" s="6">
        <v>229.6721744415</v>
      </c>
      <c r="E30" s="7">
        <f t="shared" si="0"/>
        <v>3.7327849747734327</v>
      </c>
      <c r="F30" s="6">
        <f t="shared" si="1"/>
        <v>3811.586729621838</v>
      </c>
      <c r="G30" s="6">
        <f t="shared" si="2"/>
        <v>1021.1107136845428</v>
      </c>
      <c r="H30" s="27">
        <v>0.39772542829122487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2"/>
      <c r="P30" s="15"/>
      <c r="Q30" s="2"/>
      <c r="R30" s="16"/>
      <c r="S30" s="16"/>
      <c r="T30" s="17"/>
      <c r="U30" s="2"/>
      <c r="V30" s="2"/>
    </row>
    <row r="31" spans="1:22" x14ac:dyDescent="0.35">
      <c r="A31" s="5">
        <v>43191</v>
      </c>
      <c r="B31" s="6">
        <v>60.653703999999998</v>
      </c>
      <c r="C31" s="6">
        <v>226.829005</v>
      </c>
      <c r="D31" s="6">
        <v>234.30981035849999</v>
      </c>
      <c r="E31" s="7">
        <f t="shared" si="0"/>
        <v>3.7397387140610574</v>
      </c>
      <c r="F31" s="6">
        <f t="shared" si="1"/>
        <v>3863.0750458125362</v>
      </c>
      <c r="G31" s="6">
        <f t="shared" si="2"/>
        <v>1032.9799328727822</v>
      </c>
      <c r="H31" s="27">
        <v>0.39997797059887003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2"/>
      <c r="P31" s="15"/>
      <c r="Q31" s="2"/>
      <c r="R31" s="16"/>
      <c r="S31" s="16"/>
      <c r="T31" s="17"/>
      <c r="U31" s="2"/>
      <c r="V31" s="2"/>
    </row>
    <row r="32" spans="1:22" x14ac:dyDescent="0.35">
      <c r="A32" s="5">
        <v>43221</v>
      </c>
      <c r="B32" s="6">
        <v>60.831201</v>
      </c>
      <c r="C32" s="6">
        <v>227.46016299999999</v>
      </c>
      <c r="D32" s="6">
        <v>235.68481637150001</v>
      </c>
      <c r="E32" s="7">
        <f t="shared" si="0"/>
        <v>3.7392022393245203</v>
      </c>
      <c r="F32" s="6">
        <f t="shared" si="1"/>
        <v>3874.4067599701016</v>
      </c>
      <c r="G32" s="6">
        <f t="shared" si="2"/>
        <v>1036.1586541705767</v>
      </c>
      <c r="H32" s="27">
        <v>0.40074467358744392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2"/>
      <c r="P32" s="15"/>
      <c r="Q32" s="2"/>
      <c r="R32" s="16"/>
      <c r="S32" s="16"/>
      <c r="T32" s="17"/>
      <c r="U32" s="2"/>
      <c r="V32" s="2"/>
    </row>
    <row r="33" spans="1:22" x14ac:dyDescent="0.35">
      <c r="A33" s="5">
        <v>43252</v>
      </c>
      <c r="B33" s="6">
        <v>61.165905000000002</v>
      </c>
      <c r="C33" s="6">
        <v>228.49875800000001</v>
      </c>
      <c r="D33" s="6">
        <v>235.56605982650001</v>
      </c>
      <c r="E33" s="7">
        <f t="shared" si="0"/>
        <v>3.7357210360902857</v>
      </c>
      <c r="F33" s="6">
        <f t="shared" si="1"/>
        <v>3851.2641941045426</v>
      </c>
      <c r="G33" s="6">
        <f t="shared" si="2"/>
        <v>1030.9292789525798</v>
      </c>
      <c r="H33" s="27">
        <v>0.40253437240389106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2"/>
      <c r="P33" s="15"/>
      <c r="Q33" s="2"/>
      <c r="R33" s="16"/>
      <c r="S33" s="16"/>
      <c r="T33" s="17"/>
      <c r="U33" s="2"/>
      <c r="V33" s="2"/>
    </row>
    <row r="34" spans="1:22" x14ac:dyDescent="0.35">
      <c r="A34" s="5">
        <v>43282</v>
      </c>
      <c r="B34" s="6">
        <v>61.001421999999998</v>
      </c>
      <c r="C34" s="6">
        <v>227.10589200000001</v>
      </c>
      <c r="D34" s="6">
        <v>235.10754001500001</v>
      </c>
      <c r="E34" s="7">
        <f t="shared" si="0"/>
        <v>3.7229606221310712</v>
      </c>
      <c r="F34" s="6">
        <f t="shared" si="1"/>
        <v>3854.1321219528295</v>
      </c>
      <c r="G34" s="6">
        <f t="shared" si="2"/>
        <v>1035.2331150219563</v>
      </c>
      <c r="H34" s="27">
        <v>0.40104742117328579</v>
      </c>
      <c r="I34" s="6" t="s">
        <v>1</v>
      </c>
      <c r="J34" s="6" t="s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2"/>
      <c r="P34" s="15"/>
      <c r="Q34" s="2"/>
      <c r="R34" s="16"/>
      <c r="S34" s="16"/>
      <c r="T34" s="17"/>
      <c r="U34" s="2"/>
      <c r="V34" s="2"/>
    </row>
    <row r="35" spans="1:22" x14ac:dyDescent="0.35">
      <c r="A35" s="5">
        <v>43313</v>
      </c>
      <c r="B35" s="6">
        <v>61.043062999999997</v>
      </c>
      <c r="C35" s="6">
        <v>228.60298700000001</v>
      </c>
      <c r="D35" s="6">
        <v>237.69387536950001</v>
      </c>
      <c r="E35" s="7">
        <f t="shared" ref="E35:E43" si="3">C35/B35</f>
        <v>3.7449462029780523</v>
      </c>
      <c r="F35" s="6">
        <f t="shared" ref="F35:F43" si="4">1000*D35/B35</f>
        <v>3893.8720255485873</v>
      </c>
      <c r="G35" s="6">
        <f t="shared" ref="G35:G43" si="5">F35/E35</f>
        <v>1039.7671460412719</v>
      </c>
      <c r="H35" s="27">
        <v>0.40091060653732591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2"/>
      <c r="P35" s="15"/>
      <c r="Q35" s="2"/>
      <c r="R35" s="16"/>
      <c r="S35" s="16"/>
      <c r="T35" s="17"/>
      <c r="U35" s="2"/>
      <c r="V35" s="2"/>
    </row>
    <row r="36" spans="1:22" x14ac:dyDescent="0.35">
      <c r="A36" s="5">
        <v>43344</v>
      </c>
      <c r="B36" s="6">
        <v>60.945824000000002</v>
      </c>
      <c r="C36" s="6">
        <v>227.727608</v>
      </c>
      <c r="D36" s="6">
        <v>238.014869452</v>
      </c>
      <c r="E36" s="7">
        <f t="shared" si="3"/>
        <v>3.7365580289799674</v>
      </c>
      <c r="F36" s="6">
        <f t="shared" si="4"/>
        <v>3905.3515701420333</v>
      </c>
      <c r="G36" s="6">
        <f t="shared" si="5"/>
        <v>1045.1735366754478</v>
      </c>
      <c r="H36" s="27">
        <v>0.3998757921880442</v>
      </c>
      <c r="I36" s="6" t="s">
        <v>1</v>
      </c>
      <c r="J36" s="6" t="s">
        <v>1</v>
      </c>
      <c r="K36" s="6" t="s">
        <v>1</v>
      </c>
      <c r="L36" s="6" t="s">
        <v>1</v>
      </c>
      <c r="M36" s="6" t="s">
        <v>1</v>
      </c>
      <c r="N36" s="6" t="s">
        <v>1</v>
      </c>
      <c r="O36" s="2"/>
      <c r="P36" s="15"/>
      <c r="Q36" s="2"/>
      <c r="R36" s="16"/>
      <c r="S36" s="16"/>
      <c r="T36" s="17"/>
      <c r="U36" s="2"/>
      <c r="V36" s="2"/>
    </row>
    <row r="37" spans="1:22" x14ac:dyDescent="0.35">
      <c r="A37" s="5">
        <v>43374</v>
      </c>
      <c r="B37" s="6">
        <v>61.772393999999998</v>
      </c>
      <c r="C37" s="6">
        <v>230.57298399999999</v>
      </c>
      <c r="D37" s="6">
        <v>239.05078839699999</v>
      </c>
      <c r="E37" s="7">
        <f t="shared" si="3"/>
        <v>3.7326217921876235</v>
      </c>
      <c r="F37" s="6">
        <f t="shared" si="4"/>
        <v>3869.864399249283</v>
      </c>
      <c r="G37" s="6">
        <f t="shared" si="5"/>
        <v>1036.7684203497147</v>
      </c>
      <c r="H37" s="27">
        <v>0.40486414839178536</v>
      </c>
      <c r="I37" s="6" t="s">
        <v>1</v>
      </c>
      <c r="J37" s="6" t="s">
        <v>1</v>
      </c>
      <c r="K37" s="6" t="s">
        <v>1</v>
      </c>
      <c r="L37" s="6" t="s">
        <v>1</v>
      </c>
      <c r="M37" s="6" t="s">
        <v>1</v>
      </c>
      <c r="N37" s="6" t="s">
        <v>1</v>
      </c>
      <c r="O37" s="2"/>
      <c r="P37" s="15"/>
      <c r="Q37" s="2"/>
      <c r="R37" s="16"/>
      <c r="S37" s="16"/>
      <c r="T37" s="17"/>
      <c r="U37" s="2"/>
      <c r="V37" s="2"/>
    </row>
    <row r="38" spans="1:22" x14ac:dyDescent="0.35">
      <c r="A38" s="5">
        <v>43405</v>
      </c>
      <c r="B38" s="6">
        <v>62.664921999999997</v>
      </c>
      <c r="C38" s="6">
        <v>234.43580900000001</v>
      </c>
      <c r="D38" s="6">
        <v>250.36190370099999</v>
      </c>
      <c r="E38" s="7">
        <f t="shared" si="3"/>
        <v>3.7411011059744079</v>
      </c>
      <c r="F38" s="6">
        <f t="shared" si="4"/>
        <v>3995.2479905903342</v>
      </c>
      <c r="G38" s="6">
        <f t="shared" si="5"/>
        <v>1067.9337118716367</v>
      </c>
      <c r="H38" s="27">
        <v>0.41025999943368413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2"/>
      <c r="P38" s="15"/>
      <c r="Q38" s="2"/>
      <c r="R38" s="16"/>
      <c r="S38" s="16"/>
      <c r="T38" s="17"/>
      <c r="U38" s="2"/>
      <c r="V38" s="2"/>
    </row>
    <row r="39" spans="1:22" ht="15" thickBot="1" x14ac:dyDescent="0.4">
      <c r="A39" s="12">
        <v>43435</v>
      </c>
      <c r="B39" s="13">
        <v>62.473340999999998</v>
      </c>
      <c r="C39" s="13">
        <v>233.32314199999999</v>
      </c>
      <c r="D39" s="13">
        <v>246.21291251599999</v>
      </c>
      <c r="E39" s="14">
        <f t="shared" si="3"/>
        <v>3.7347633128825302</v>
      </c>
      <c r="F39" s="13">
        <f t="shared" si="4"/>
        <v>3941.0876475455343</v>
      </c>
      <c r="G39" s="13">
        <f t="shared" si="5"/>
        <v>1055.2442865525957</v>
      </c>
      <c r="H39" s="28">
        <v>0.40858903663821167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1</v>
      </c>
      <c r="O39" s="2"/>
      <c r="P39" s="2"/>
      <c r="Q39" s="2"/>
      <c r="R39" s="16"/>
      <c r="S39" s="16"/>
      <c r="T39" s="17"/>
      <c r="U39" s="2"/>
      <c r="V39" s="2"/>
    </row>
    <row r="40" spans="1:22" x14ac:dyDescent="0.35">
      <c r="A40" s="3">
        <v>43466</v>
      </c>
      <c r="B40" s="4">
        <v>62.176389</v>
      </c>
      <c r="C40" s="4">
        <v>229.19332399999999</v>
      </c>
      <c r="D40" s="4">
        <v>244.12878483150001</v>
      </c>
      <c r="E40" s="11">
        <f t="shared" si="3"/>
        <v>3.6861793952041824</v>
      </c>
      <c r="F40" s="4">
        <f t="shared" si="4"/>
        <v>3926.3905279462274</v>
      </c>
      <c r="G40" s="4">
        <f t="shared" si="5"/>
        <v>1065.1653397701061</v>
      </c>
      <c r="H40" s="26">
        <v>0.40622983238440158</v>
      </c>
      <c r="I40" s="4">
        <v>30.596152</v>
      </c>
      <c r="J40" s="4">
        <v>31.580237</v>
      </c>
      <c r="K40" s="40">
        <v>8.6322749999999999</v>
      </c>
      <c r="L40" s="40">
        <v>23.417263999999999</v>
      </c>
      <c r="M40" s="40">
        <v>20.936872000000001</v>
      </c>
      <c r="N40" s="40">
        <v>9.189978</v>
      </c>
      <c r="O40" s="2"/>
      <c r="P40" s="15"/>
      <c r="Q40" s="15"/>
      <c r="R40" s="16"/>
      <c r="S40" s="16"/>
      <c r="T40" s="17"/>
      <c r="U40" s="2"/>
      <c r="V40" s="2"/>
    </row>
    <row r="41" spans="1:22" x14ac:dyDescent="0.35">
      <c r="A41" s="5">
        <v>43497</v>
      </c>
      <c r="B41" s="6">
        <v>62.172902999999998</v>
      </c>
      <c r="C41" s="6">
        <v>228.612706</v>
      </c>
      <c r="D41" s="6">
        <v>243.23215786</v>
      </c>
      <c r="E41" s="7">
        <f t="shared" si="3"/>
        <v>3.6770473143259856</v>
      </c>
      <c r="F41" s="6">
        <f t="shared" si="4"/>
        <v>3912.1891712214247</v>
      </c>
      <c r="G41" s="6">
        <f t="shared" si="5"/>
        <v>1063.9485534981595</v>
      </c>
      <c r="H41" s="27">
        <v>0.40574887443389401</v>
      </c>
      <c r="I41" s="6">
        <v>30.605162</v>
      </c>
      <c r="J41" s="6">
        <v>31.567741000000002</v>
      </c>
      <c r="K41" s="41">
        <v>8.5842120000000008</v>
      </c>
      <c r="L41" s="41">
        <v>23.391393999999998</v>
      </c>
      <c r="M41" s="41">
        <v>20.977381999999999</v>
      </c>
      <c r="N41" s="41">
        <v>9.2199150000000003</v>
      </c>
      <c r="O41" s="2"/>
      <c r="P41" s="15"/>
      <c r="Q41" s="15"/>
      <c r="R41" s="16"/>
      <c r="S41" s="16"/>
      <c r="T41" s="17"/>
      <c r="U41" s="2"/>
      <c r="V41" s="2"/>
    </row>
    <row r="42" spans="1:22" x14ac:dyDescent="0.35">
      <c r="A42" s="5">
        <v>43525</v>
      </c>
      <c r="B42" s="6">
        <v>62.960081000000002</v>
      </c>
      <c r="C42" s="6">
        <v>231.16342599999999</v>
      </c>
      <c r="D42" s="6">
        <v>248.6806031225</v>
      </c>
      <c r="E42" s="7">
        <f t="shared" si="3"/>
        <v>3.6715871760076038</v>
      </c>
      <c r="F42" s="6">
        <f t="shared" si="4"/>
        <v>3949.813900692091</v>
      </c>
      <c r="G42" s="6">
        <f t="shared" si="5"/>
        <v>1075.7783245629005</v>
      </c>
      <c r="H42" s="27">
        <v>0.41034175631052855</v>
      </c>
      <c r="I42" s="6">
        <v>30.994634999999999</v>
      </c>
      <c r="J42" s="6">
        <v>31.965446</v>
      </c>
      <c r="K42" s="41">
        <v>8.6473580000000005</v>
      </c>
      <c r="L42" s="41">
        <v>23.619361999999999</v>
      </c>
      <c r="M42" s="41">
        <v>21.298095</v>
      </c>
      <c r="N42" s="41">
        <v>9.3952659999999995</v>
      </c>
      <c r="O42" s="2"/>
      <c r="P42" s="15"/>
      <c r="Q42" s="15"/>
      <c r="R42" s="16"/>
      <c r="S42" s="16"/>
      <c r="T42" s="17"/>
      <c r="U42" s="2"/>
      <c r="V42" s="2"/>
    </row>
    <row r="43" spans="1:22" x14ac:dyDescent="0.35">
      <c r="A43" s="5">
        <v>43556</v>
      </c>
      <c r="B43" s="6">
        <v>63.205404000000001</v>
      </c>
      <c r="C43" s="6">
        <v>229.59013300000001</v>
      </c>
      <c r="D43" s="6">
        <v>247.92446906399999</v>
      </c>
      <c r="E43" s="7">
        <f t="shared" si="3"/>
        <v>3.6324446719777317</v>
      </c>
      <c r="F43" s="6">
        <f t="shared" si="4"/>
        <v>3922.5201228679748</v>
      </c>
      <c r="G43" s="6">
        <f t="shared" si="5"/>
        <v>1079.856811895309</v>
      </c>
      <c r="H43" s="27">
        <v>0.41119737397609923</v>
      </c>
      <c r="I43" s="6">
        <v>31.121997</v>
      </c>
      <c r="J43" s="6">
        <v>32.083407000000001</v>
      </c>
      <c r="K43" s="41">
        <v>8.6237329999999996</v>
      </c>
      <c r="L43" s="41">
        <v>23.653625000000002</v>
      </c>
      <c r="M43" s="41">
        <v>21.405728</v>
      </c>
      <c r="N43" s="41">
        <v>9.5223180000000003</v>
      </c>
      <c r="O43" s="2"/>
      <c r="P43" s="15"/>
      <c r="Q43" s="15"/>
      <c r="R43" s="16"/>
      <c r="S43" s="16"/>
      <c r="T43" s="17"/>
      <c r="U43" s="2"/>
      <c r="V43" s="2"/>
    </row>
    <row r="44" spans="1:22" x14ac:dyDescent="0.35">
      <c r="A44" s="5">
        <v>43586</v>
      </c>
      <c r="B44" s="6">
        <v>63.374619000000003</v>
      </c>
      <c r="C44" s="6">
        <v>230.03009299999999</v>
      </c>
      <c r="D44" s="6">
        <v>250.721397067</v>
      </c>
      <c r="E44" s="7">
        <f t="shared" ref="E44:E50" si="6">C44/B44</f>
        <v>3.629687982818484</v>
      </c>
      <c r="F44" s="6">
        <f t="shared" ref="F44:F50" si="7">1000*D44/B44</f>
        <v>3956.1799506360735</v>
      </c>
      <c r="G44" s="6">
        <f t="shared" ref="G44:G50" si="8">F44/E44</f>
        <v>1089.9504225605822</v>
      </c>
      <c r="H44" s="27">
        <v>0.40905531289887853</v>
      </c>
      <c r="I44" s="6">
        <v>31.206887999999999</v>
      </c>
      <c r="J44" s="6">
        <v>32.167731000000003</v>
      </c>
      <c r="K44" s="41">
        <v>8.5912690000000005</v>
      </c>
      <c r="L44" s="41">
        <v>23.673098</v>
      </c>
      <c r="M44" s="41">
        <v>21.495635</v>
      </c>
      <c r="N44" s="41">
        <v>9.6146170000000009</v>
      </c>
      <c r="O44" s="2"/>
      <c r="P44" s="15"/>
      <c r="Q44" s="15"/>
      <c r="R44" s="16"/>
      <c r="S44" s="16"/>
      <c r="T44" s="17"/>
      <c r="U44" s="2"/>
      <c r="V44" s="2"/>
    </row>
    <row r="45" spans="1:22" x14ac:dyDescent="0.35">
      <c r="A45" s="5">
        <v>43617</v>
      </c>
      <c r="B45" s="6">
        <v>63.450581</v>
      </c>
      <c r="C45" s="6">
        <v>229.53571099999999</v>
      </c>
      <c r="D45" s="6">
        <v>251.78629018749999</v>
      </c>
      <c r="E45" s="7">
        <f t="shared" si="6"/>
        <v>3.6175509724646964</v>
      </c>
      <c r="F45" s="6">
        <f t="shared" si="7"/>
        <v>3968.2267083968859</v>
      </c>
      <c r="G45" s="6">
        <f t="shared" si="8"/>
        <v>1096.9373309737412</v>
      </c>
      <c r="H45" s="27">
        <v>0.4123367736198536</v>
      </c>
      <c r="I45" s="6">
        <v>31.238109000000001</v>
      </c>
      <c r="J45" s="6">
        <v>32.212471999999998</v>
      </c>
      <c r="K45" s="41">
        <v>8.5898620000000001</v>
      </c>
      <c r="L45" s="41">
        <v>23.699304000000001</v>
      </c>
      <c r="M45" s="41">
        <v>21.531008</v>
      </c>
      <c r="N45" s="41">
        <v>9.6304069999999999</v>
      </c>
      <c r="O45" s="2"/>
      <c r="P45" s="15"/>
      <c r="Q45" s="15"/>
      <c r="R45" s="16"/>
      <c r="S45" s="16"/>
      <c r="T45" s="17"/>
      <c r="U45" s="2"/>
      <c r="V45" s="2"/>
    </row>
    <row r="46" spans="1:22" x14ac:dyDescent="0.35">
      <c r="A46" s="5">
        <v>43647</v>
      </c>
      <c r="B46" s="6">
        <v>63.463368000000003</v>
      </c>
      <c r="C46" s="6">
        <v>228.92486400000001</v>
      </c>
      <c r="D46" s="6">
        <v>252.093118164</v>
      </c>
      <c r="E46" s="7">
        <f t="shared" si="6"/>
        <v>3.6071968950655124</v>
      </c>
      <c r="F46" s="6">
        <f t="shared" si="7"/>
        <v>3972.2618907335645</v>
      </c>
      <c r="G46" s="6">
        <f t="shared" si="8"/>
        <v>1101.2046212856983</v>
      </c>
      <c r="H46" s="27">
        <v>0.4114939215828361</v>
      </c>
      <c r="I46" s="6">
        <v>31.253575000000001</v>
      </c>
      <c r="J46" s="6">
        <v>32.209792999999998</v>
      </c>
      <c r="K46" s="41">
        <v>8.5825180000000003</v>
      </c>
      <c r="L46" s="41">
        <v>23.665292999999998</v>
      </c>
      <c r="M46" s="41">
        <v>21.548089999999998</v>
      </c>
      <c r="N46" s="41">
        <v>9.6674670000000003</v>
      </c>
      <c r="O46" s="2"/>
      <c r="P46" s="15"/>
      <c r="Q46" s="15"/>
      <c r="R46" s="16"/>
      <c r="S46" s="16"/>
      <c r="T46" s="17"/>
      <c r="U46" s="2"/>
      <c r="V46" s="2"/>
    </row>
    <row r="47" spans="1:22" x14ac:dyDescent="0.35">
      <c r="A47" s="5">
        <v>43678</v>
      </c>
      <c r="B47" s="6">
        <v>63.427939000000002</v>
      </c>
      <c r="C47" s="6">
        <v>229.16912600000001</v>
      </c>
      <c r="D47" s="6">
        <v>256.16655027500002</v>
      </c>
      <c r="E47" s="7">
        <f t="shared" si="6"/>
        <v>3.6130627861012479</v>
      </c>
      <c r="F47" s="6">
        <f t="shared" si="7"/>
        <v>4038.7020974305979</v>
      </c>
      <c r="G47" s="6">
        <f t="shared" si="8"/>
        <v>1117.8056780432109</v>
      </c>
      <c r="H47" s="27">
        <v>0.41084098793245089</v>
      </c>
      <c r="I47" s="6">
        <v>31.212792</v>
      </c>
      <c r="J47" s="6">
        <v>32.215147000000002</v>
      </c>
      <c r="K47" s="41">
        <v>8.5312470000000005</v>
      </c>
      <c r="L47" s="41">
        <v>23.636213000000001</v>
      </c>
      <c r="M47" s="41">
        <v>21.578071999999999</v>
      </c>
      <c r="N47" s="41">
        <v>9.6824069999999995</v>
      </c>
      <c r="O47" s="2"/>
      <c r="P47" s="15"/>
      <c r="Q47" s="15"/>
      <c r="R47" s="16"/>
      <c r="S47" s="16"/>
      <c r="T47" s="17"/>
      <c r="U47" s="2"/>
      <c r="V47" s="2"/>
    </row>
    <row r="48" spans="1:22" x14ac:dyDescent="0.35">
      <c r="A48" s="5">
        <v>43709</v>
      </c>
      <c r="B48" s="6">
        <v>63.206609</v>
      </c>
      <c r="C48" s="6">
        <v>226.26363699999999</v>
      </c>
      <c r="D48" s="6">
        <v>252.686649351</v>
      </c>
      <c r="E48" s="7">
        <f t="shared" si="6"/>
        <v>3.5797464945477455</v>
      </c>
      <c r="F48" s="6">
        <f t="shared" si="7"/>
        <v>3997.7884172049162</v>
      </c>
      <c r="G48" s="6">
        <f t="shared" si="8"/>
        <v>1116.7797561346547</v>
      </c>
      <c r="H48" s="27">
        <v>0.40902571919700415</v>
      </c>
      <c r="I48" s="6">
        <v>31.065532000000001</v>
      </c>
      <c r="J48" s="6">
        <v>32.141077000000003</v>
      </c>
      <c r="K48" s="41">
        <v>8.4617609999999992</v>
      </c>
      <c r="L48" s="41">
        <v>23.563721000000001</v>
      </c>
      <c r="M48" s="41">
        <v>21.542808999999998</v>
      </c>
      <c r="N48" s="41">
        <v>9.6383179999999999</v>
      </c>
      <c r="O48" s="2"/>
      <c r="P48" s="15"/>
      <c r="Q48" s="15"/>
      <c r="R48" s="2"/>
      <c r="S48" s="19"/>
      <c r="T48" s="2"/>
      <c r="U48" s="2"/>
      <c r="V48" s="2"/>
    </row>
    <row r="49" spans="1:22" x14ac:dyDescent="0.35">
      <c r="A49" s="5">
        <v>43739</v>
      </c>
      <c r="B49" s="6">
        <v>63.851410000000001</v>
      </c>
      <c r="C49" s="6">
        <v>228.227743</v>
      </c>
      <c r="D49" s="6">
        <v>254.94453453049999</v>
      </c>
      <c r="E49" s="7">
        <f t="shared" si="6"/>
        <v>3.574357136357678</v>
      </c>
      <c r="F49" s="6">
        <f t="shared" si="7"/>
        <v>3992.7784606557625</v>
      </c>
      <c r="G49" s="6">
        <f t="shared" si="8"/>
        <v>1117.061980192741</v>
      </c>
      <c r="H49" s="27">
        <v>0.41281316617991132</v>
      </c>
      <c r="I49" s="6">
        <v>31.390097999999998</v>
      </c>
      <c r="J49" s="6">
        <v>32.461312</v>
      </c>
      <c r="K49" s="41">
        <v>8.5648210000000002</v>
      </c>
      <c r="L49" s="41">
        <v>23.714483999999999</v>
      </c>
      <c r="M49" s="41">
        <v>21.765564999999999</v>
      </c>
      <c r="N49" s="41">
        <v>9.80654</v>
      </c>
      <c r="O49" s="2"/>
      <c r="P49" s="15"/>
      <c r="Q49" s="15"/>
      <c r="R49" s="2"/>
      <c r="S49" s="19"/>
      <c r="T49" s="2"/>
      <c r="U49" s="2"/>
      <c r="V49" s="2"/>
    </row>
    <row r="50" spans="1:22" x14ac:dyDescent="0.35">
      <c r="A50" s="5">
        <v>43770</v>
      </c>
      <c r="B50" s="6">
        <v>63.840967999999997</v>
      </c>
      <c r="C50" s="6">
        <v>226.600131</v>
      </c>
      <c r="D50" s="6">
        <v>256.27119685650001</v>
      </c>
      <c r="E50" s="7">
        <f t="shared" si="6"/>
        <v>3.549446978936786</v>
      </c>
      <c r="F50" s="6">
        <f t="shared" si="7"/>
        <v>4014.2122665887523</v>
      </c>
      <c r="G50" s="6">
        <f t="shared" si="8"/>
        <v>1130.940197278615</v>
      </c>
      <c r="H50" s="27">
        <v>0.41236080038560319</v>
      </c>
      <c r="I50" s="6">
        <v>31.427759000000002</v>
      </c>
      <c r="J50" s="6">
        <v>32.413209000000002</v>
      </c>
      <c r="K50" s="41">
        <v>8.5621489999999998</v>
      </c>
      <c r="L50" s="41">
        <v>23.641386000000001</v>
      </c>
      <c r="M50" s="41">
        <v>21.794937999999998</v>
      </c>
      <c r="N50" s="41">
        <v>9.8424949999999995</v>
      </c>
      <c r="O50" s="2"/>
      <c r="P50" s="15"/>
      <c r="Q50" s="15"/>
      <c r="R50" s="2"/>
      <c r="S50" s="2"/>
      <c r="T50" s="2"/>
      <c r="U50" s="2"/>
      <c r="V50" s="2"/>
    </row>
    <row r="51" spans="1:22" ht="15" thickBot="1" x14ac:dyDescent="0.4">
      <c r="A51" s="12">
        <v>43800</v>
      </c>
      <c r="B51" s="13">
        <v>63.307343000000003</v>
      </c>
      <c r="C51" s="13">
        <v>224.841533</v>
      </c>
      <c r="D51" s="13">
        <v>255.91062615149997</v>
      </c>
      <c r="E51" s="14">
        <f t="shared" ref="E51:E61" si="9">C51/B51</f>
        <v>3.5515869462409753</v>
      </c>
      <c r="F51" s="13">
        <f t="shared" ref="F51:F58" si="10">1000*D51/B51</f>
        <v>4042.3529724111145</v>
      </c>
      <c r="G51" s="13">
        <f t="shared" ref="G51:G58" si="11">F51/E51</f>
        <v>1138.1821798533101</v>
      </c>
      <c r="H51" s="28">
        <v>0.40853268749720578</v>
      </c>
      <c r="I51" s="13">
        <v>31.084271000000001</v>
      </c>
      <c r="J51" s="13">
        <v>32.223072000000002</v>
      </c>
      <c r="K51" s="42">
        <v>8.4655360000000002</v>
      </c>
      <c r="L51" s="42">
        <v>23.396888000000001</v>
      </c>
      <c r="M51" s="42">
        <v>21.655504000000001</v>
      </c>
      <c r="N51" s="42">
        <v>9.789415</v>
      </c>
      <c r="O51" s="2"/>
      <c r="P51" s="15"/>
      <c r="Q51" s="15"/>
      <c r="R51" s="2"/>
      <c r="S51" s="2"/>
      <c r="T51" s="2"/>
      <c r="U51" s="2"/>
      <c r="V51" s="2"/>
    </row>
    <row r="52" spans="1:22" x14ac:dyDescent="0.35">
      <c r="A52" s="3">
        <v>43831</v>
      </c>
      <c r="B52" s="4">
        <v>63.782359999999997</v>
      </c>
      <c r="C52" s="4">
        <v>226.93625800000001</v>
      </c>
      <c r="D52" s="4">
        <v>258.11509000000001</v>
      </c>
      <c r="E52" s="11">
        <f t="shared" si="9"/>
        <v>3.5579783814835326</v>
      </c>
      <c r="F52" s="4">
        <f t="shared" si="10"/>
        <v>4046.8099643851374</v>
      </c>
      <c r="G52" s="4">
        <f t="shared" si="11"/>
        <v>1137.3902622471196</v>
      </c>
      <c r="H52" s="26">
        <v>0.41121417575729269</v>
      </c>
      <c r="I52" s="4">
        <v>31.354361999999998</v>
      </c>
      <c r="J52" s="4">
        <v>32.427998000000002</v>
      </c>
      <c r="K52" s="40">
        <v>8.5629170000000006</v>
      </c>
      <c r="L52" s="40">
        <v>23.513072000000001</v>
      </c>
      <c r="M52" s="40">
        <v>21.802344000000002</v>
      </c>
      <c r="N52" s="40">
        <v>9.9040269999999992</v>
      </c>
      <c r="O52" s="2"/>
      <c r="P52" s="15"/>
      <c r="Q52" s="15"/>
      <c r="R52" s="2"/>
      <c r="S52" s="2"/>
      <c r="T52" s="2"/>
      <c r="U52" s="2"/>
      <c r="V52" s="2"/>
    </row>
    <row r="53" spans="1:22" x14ac:dyDescent="0.35">
      <c r="A53" s="5">
        <v>43862</v>
      </c>
      <c r="B53" s="6">
        <v>63.889695000000003</v>
      </c>
      <c r="C53" s="6">
        <v>225.81388899999999</v>
      </c>
      <c r="D53" s="6">
        <v>255.07708128760501</v>
      </c>
      <c r="E53" s="7">
        <f t="shared" si="9"/>
        <v>3.5344336672760761</v>
      </c>
      <c r="F53" s="6">
        <f t="shared" si="10"/>
        <v>3992.4604631091916</v>
      </c>
      <c r="G53" s="6">
        <f t="shared" si="11"/>
        <v>1129.589868972165</v>
      </c>
      <c r="H53" s="27">
        <v>0.4115219494739969</v>
      </c>
      <c r="I53" s="6">
        <v>31.564218</v>
      </c>
      <c r="J53" s="6">
        <v>32.325476999999999</v>
      </c>
      <c r="K53" s="41">
        <v>8.6208559999999999</v>
      </c>
      <c r="L53" s="41">
        <v>23.570854000000001</v>
      </c>
      <c r="M53" s="41">
        <v>21.829795000000001</v>
      </c>
      <c r="N53" s="41">
        <v>9.8681900000000002</v>
      </c>
      <c r="O53" s="2"/>
      <c r="P53" s="15"/>
      <c r="Q53" s="15"/>
      <c r="R53" s="19"/>
      <c r="S53" s="19"/>
      <c r="T53" s="2"/>
      <c r="U53" s="2"/>
      <c r="V53" s="2"/>
    </row>
    <row r="54" spans="1:22" x14ac:dyDescent="0.35">
      <c r="A54" s="5">
        <v>43891</v>
      </c>
      <c r="B54" s="6">
        <v>64.812645000000003</v>
      </c>
      <c r="C54" s="6">
        <v>227.65176299999999</v>
      </c>
      <c r="D54" s="6">
        <v>258.749816954349</v>
      </c>
      <c r="E54" s="7">
        <f t="shared" si="9"/>
        <v>3.5124590733798935</v>
      </c>
      <c r="F54" s="6">
        <f t="shared" si="10"/>
        <v>3992.273682926364</v>
      </c>
      <c r="G54" s="6">
        <f t="shared" si="11"/>
        <v>1136.6036157354467</v>
      </c>
      <c r="H54" s="27">
        <v>0.4170773347584642</v>
      </c>
      <c r="I54" s="6">
        <v>32.252578999999997</v>
      </c>
      <c r="J54" s="6">
        <v>32.560065999999999</v>
      </c>
      <c r="K54" s="41">
        <v>8.5689290000000007</v>
      </c>
      <c r="L54" s="41">
        <v>23.783338000000001</v>
      </c>
      <c r="M54" s="41">
        <v>22.297063999999999</v>
      </c>
      <c r="N54" s="41">
        <v>10.163314</v>
      </c>
      <c r="O54" s="2"/>
      <c r="P54" s="15"/>
      <c r="Q54" s="15"/>
      <c r="R54" s="20"/>
      <c r="S54" s="2"/>
      <c r="T54" s="19"/>
      <c r="U54" s="2"/>
      <c r="V54" s="2"/>
    </row>
    <row r="55" spans="1:22" x14ac:dyDescent="0.35">
      <c r="A55" s="5">
        <v>43922</v>
      </c>
      <c r="B55" s="6">
        <v>65.908612000000005</v>
      </c>
      <c r="C55" s="6">
        <v>229.267044</v>
      </c>
      <c r="D55" s="6">
        <v>258.22697026960901</v>
      </c>
      <c r="E55" s="7">
        <f t="shared" si="9"/>
        <v>3.478559736624403</v>
      </c>
      <c r="F55" s="6">
        <f t="shared" si="10"/>
        <v>3917.954914140947</v>
      </c>
      <c r="G55" s="6">
        <f t="shared" si="11"/>
        <v>1126.3152599883001</v>
      </c>
      <c r="H55" s="27">
        <v>0.42373429825148989</v>
      </c>
      <c r="I55" s="6">
        <v>32.904406000000002</v>
      </c>
      <c r="J55" s="6">
        <v>33.004206000000003</v>
      </c>
      <c r="K55" s="41">
        <v>8.6215290000000007</v>
      </c>
      <c r="L55" s="41">
        <v>23.984043</v>
      </c>
      <c r="M55" s="41">
        <v>22.793208</v>
      </c>
      <c r="N55" s="41">
        <v>10.509831999999999</v>
      </c>
      <c r="O55" s="2"/>
      <c r="P55" s="15"/>
      <c r="Q55" s="15"/>
      <c r="R55" s="2"/>
      <c r="S55" s="2"/>
      <c r="T55" s="2"/>
      <c r="U55" s="2"/>
      <c r="V55" s="2"/>
    </row>
    <row r="56" spans="1:22" x14ac:dyDescent="0.35">
      <c r="A56" s="5">
        <v>43952</v>
      </c>
      <c r="B56" s="6">
        <v>65.231943000000001</v>
      </c>
      <c r="C56" s="6">
        <v>225.89057500000001</v>
      </c>
      <c r="D56" s="6">
        <v>253.091587964979</v>
      </c>
      <c r="E56" s="7">
        <f t="shared" si="9"/>
        <v>3.4628828241403142</v>
      </c>
      <c r="F56" s="6">
        <f t="shared" si="10"/>
        <v>3879.8719818138638</v>
      </c>
      <c r="G56" s="6">
        <f t="shared" si="11"/>
        <v>1120.4167680080454</v>
      </c>
      <c r="H56" s="27">
        <v>0.41899256441060867</v>
      </c>
      <c r="I56" s="6">
        <v>32.506737000000001</v>
      </c>
      <c r="J56" s="6">
        <v>32.725206</v>
      </c>
      <c r="K56" s="41">
        <v>8.4569019999999995</v>
      </c>
      <c r="L56" s="41">
        <v>23.709340999999998</v>
      </c>
      <c r="M56" s="41">
        <v>22.623788999999999</v>
      </c>
      <c r="N56" s="41">
        <v>10.441910999999999</v>
      </c>
      <c r="O56" s="2"/>
      <c r="P56" s="15"/>
      <c r="Q56" s="15"/>
      <c r="R56" s="2"/>
      <c r="S56" s="2"/>
      <c r="T56" s="2"/>
      <c r="U56" s="2"/>
      <c r="V56" s="2"/>
    </row>
    <row r="57" spans="1:22" x14ac:dyDescent="0.35">
      <c r="A57" s="5">
        <v>43983</v>
      </c>
      <c r="B57" s="6">
        <v>64.000691000000003</v>
      </c>
      <c r="C57" s="6">
        <v>221.91197700000001</v>
      </c>
      <c r="D57" s="6">
        <v>248.878757499139</v>
      </c>
      <c r="E57" s="7">
        <f t="shared" si="9"/>
        <v>3.467337204218623</v>
      </c>
      <c r="F57" s="6">
        <f t="shared" si="10"/>
        <v>3888.6886002393157</v>
      </c>
      <c r="G57" s="6">
        <f t="shared" si="11"/>
        <v>1121.520166976562</v>
      </c>
      <c r="H57" s="27">
        <v>0.4103170584410713</v>
      </c>
      <c r="I57" s="6">
        <v>31.899055000000001</v>
      </c>
      <c r="J57" s="6">
        <v>32.101635999999999</v>
      </c>
      <c r="K57" s="41">
        <v>8.2320270000000004</v>
      </c>
      <c r="L57" s="41">
        <v>23.252324999999999</v>
      </c>
      <c r="M57" s="41">
        <v>22.218854</v>
      </c>
      <c r="N57" s="41">
        <v>10.297485</v>
      </c>
      <c r="O57" s="2"/>
      <c r="P57" s="15"/>
      <c r="Q57" s="15"/>
      <c r="R57" s="2"/>
      <c r="S57" s="2"/>
      <c r="T57" s="2"/>
      <c r="U57" s="2"/>
      <c r="V57" s="2"/>
    </row>
    <row r="58" spans="1:22" x14ac:dyDescent="0.35">
      <c r="A58" s="5">
        <v>44013</v>
      </c>
      <c r="B58" s="6">
        <v>63.503126999999999</v>
      </c>
      <c r="C58" s="6">
        <v>220.16563600000001</v>
      </c>
      <c r="D58" s="6">
        <v>251.294733264961</v>
      </c>
      <c r="E58" s="7">
        <f t="shared" si="9"/>
        <v>3.4670046405746286</v>
      </c>
      <c r="F58" s="6">
        <f t="shared" si="10"/>
        <v>3957.2025053972693</v>
      </c>
      <c r="G58" s="6">
        <f t="shared" si="11"/>
        <v>1141.3894458305065</v>
      </c>
      <c r="H58" s="27">
        <v>0.40681504908888361</v>
      </c>
      <c r="I58" s="6">
        <v>31.637454000000002</v>
      </c>
      <c r="J58" s="6">
        <v>31.865673000000001</v>
      </c>
      <c r="K58" s="41">
        <v>8.092015</v>
      </c>
      <c r="L58" s="41">
        <v>23.024032999999999</v>
      </c>
      <c r="M58" s="41">
        <v>22.072384</v>
      </c>
      <c r="N58" s="41">
        <v>10.314695</v>
      </c>
      <c r="O58" s="2"/>
      <c r="P58" s="15"/>
      <c r="Q58" s="15"/>
      <c r="R58" s="2"/>
      <c r="S58" s="2"/>
      <c r="T58" s="2"/>
      <c r="U58" s="2"/>
      <c r="V58" s="2"/>
    </row>
    <row r="59" spans="1:22" x14ac:dyDescent="0.35">
      <c r="A59" s="5">
        <v>44044</v>
      </c>
      <c r="B59" s="6">
        <v>63.050431000000003</v>
      </c>
      <c r="C59" s="6">
        <v>220.45895400000001</v>
      </c>
      <c r="D59" s="6">
        <v>248.88312784134001</v>
      </c>
      <c r="E59" s="7">
        <f t="shared" si="9"/>
        <v>3.4965495160532685</v>
      </c>
      <c r="F59" s="6">
        <f t="shared" ref="F59:F66" si="12">1000*D59/B59</f>
        <v>3947.3660035938533</v>
      </c>
      <c r="G59" s="6">
        <f t="shared" ref="G59:G66" si="13">F59/E59</f>
        <v>1128.9318184887152</v>
      </c>
      <c r="H59" s="27">
        <v>0.40360533928125963</v>
      </c>
      <c r="I59" s="6">
        <v>31.432337</v>
      </c>
      <c r="J59" s="6">
        <v>31.618093999999999</v>
      </c>
      <c r="K59" s="41">
        <v>7.9533199999999997</v>
      </c>
      <c r="L59" s="41">
        <v>22.783436999999999</v>
      </c>
      <c r="M59" s="41">
        <v>21.948622</v>
      </c>
      <c r="N59" s="41">
        <v>10.365052</v>
      </c>
      <c r="O59" s="2"/>
      <c r="P59" s="15"/>
      <c r="Q59" s="15"/>
      <c r="R59" s="2"/>
      <c r="S59" s="2"/>
      <c r="T59" s="2"/>
      <c r="U59" s="2"/>
      <c r="V59" s="2"/>
    </row>
    <row r="60" spans="1:22" x14ac:dyDescent="0.35">
      <c r="A60" s="5">
        <v>44075</v>
      </c>
      <c r="B60" s="6">
        <v>62.763292</v>
      </c>
      <c r="C60" s="6">
        <v>218.11806799999999</v>
      </c>
      <c r="D60" s="6">
        <v>247.05102097685</v>
      </c>
      <c r="E60" s="7">
        <f t="shared" si="9"/>
        <v>3.4752490038285435</v>
      </c>
      <c r="F60" s="6">
        <f t="shared" si="12"/>
        <v>3936.2342717276524</v>
      </c>
      <c r="G60" s="6">
        <f t="shared" si="13"/>
        <v>1132.6481260454316</v>
      </c>
      <c r="H60" s="27">
        <v>0.40145923930637062</v>
      </c>
      <c r="I60" s="6">
        <v>31.271777</v>
      </c>
      <c r="J60" s="6">
        <v>31.491515</v>
      </c>
      <c r="K60" s="41">
        <v>7.8096319999999997</v>
      </c>
      <c r="L60" s="41">
        <v>22.590173</v>
      </c>
      <c r="M60" s="41">
        <v>21.90211</v>
      </c>
      <c r="N60" s="41">
        <v>10.461377000000001</v>
      </c>
      <c r="O60" s="2"/>
      <c r="P60" s="15"/>
      <c r="Q60" s="15"/>
      <c r="R60" s="2"/>
      <c r="S60" s="2"/>
      <c r="T60" s="2"/>
      <c r="U60" s="2"/>
      <c r="V60" s="2"/>
    </row>
    <row r="61" spans="1:22" x14ac:dyDescent="0.35">
      <c r="A61" s="5">
        <v>44105</v>
      </c>
      <c r="B61" s="6">
        <v>62.279786000000001</v>
      </c>
      <c r="C61" s="6">
        <v>216.22332800000001</v>
      </c>
      <c r="D61" s="6">
        <v>245.53767678083</v>
      </c>
      <c r="E61" s="7">
        <f t="shared" si="9"/>
        <v>3.4718058922039328</v>
      </c>
      <c r="F61" s="6">
        <f t="shared" si="12"/>
        <v>3942.4939061420346</v>
      </c>
      <c r="G61" s="6">
        <f t="shared" si="13"/>
        <v>1135.5744037980489</v>
      </c>
      <c r="H61" s="27">
        <v>0.3980610728769623</v>
      </c>
      <c r="I61" s="6">
        <v>31.046016000000002</v>
      </c>
      <c r="J61" s="6">
        <v>31.23377</v>
      </c>
      <c r="K61" s="41">
        <v>7.6974030000000004</v>
      </c>
      <c r="L61" s="41">
        <v>22.421876999999999</v>
      </c>
      <c r="M61" s="41">
        <v>21.748087000000002</v>
      </c>
      <c r="N61" s="41">
        <v>10.412419</v>
      </c>
      <c r="O61" s="2"/>
      <c r="P61" s="15"/>
      <c r="Q61" s="15"/>
      <c r="R61" s="2"/>
      <c r="S61" s="2"/>
      <c r="T61" s="2"/>
      <c r="U61" s="2"/>
      <c r="V61" s="2"/>
    </row>
    <row r="62" spans="1:22" x14ac:dyDescent="0.35">
      <c r="A62" s="5">
        <v>44136</v>
      </c>
      <c r="B62" s="21">
        <v>61.948697000000003</v>
      </c>
      <c r="C62" s="6">
        <v>214.865194</v>
      </c>
      <c r="D62" s="6">
        <v>241.41659509171799</v>
      </c>
      <c r="E62" s="7">
        <f t="shared" ref="E62:E69" si="14">C62/B62</f>
        <v>3.4684376654443594</v>
      </c>
      <c r="F62" s="6">
        <f t="shared" si="12"/>
        <v>3897.0407253556596</v>
      </c>
      <c r="G62" s="6">
        <f t="shared" si="13"/>
        <v>1123.5723692489626</v>
      </c>
      <c r="H62" s="27">
        <v>0.39564126485832646</v>
      </c>
      <c r="I62" s="6">
        <v>30.856794000000001</v>
      </c>
      <c r="J62" s="6">
        <v>31.091902999999999</v>
      </c>
      <c r="K62" s="41">
        <v>7.6077120000000003</v>
      </c>
      <c r="L62" s="41">
        <v>22.279983999999999</v>
      </c>
      <c r="M62" s="41">
        <v>21.658525999999998</v>
      </c>
      <c r="N62" s="41">
        <v>10.402475000000001</v>
      </c>
      <c r="O62" s="2"/>
      <c r="P62" s="15"/>
      <c r="Q62" s="15"/>
      <c r="R62" s="2"/>
      <c r="S62" s="2"/>
      <c r="T62" s="2"/>
      <c r="U62" s="2"/>
      <c r="V62" s="2"/>
    </row>
    <row r="63" spans="1:22" ht="15" thickBot="1" x14ac:dyDescent="0.4">
      <c r="A63" s="12">
        <v>44166</v>
      </c>
      <c r="B63" s="13">
        <v>61.361283</v>
      </c>
      <c r="C63" s="13">
        <v>212.88215700000001</v>
      </c>
      <c r="D63" s="13">
        <v>236.758876556519</v>
      </c>
      <c r="E63" s="14">
        <f t="shared" si="14"/>
        <v>3.469323759087632</v>
      </c>
      <c r="F63" s="13">
        <f t="shared" si="12"/>
        <v>3858.4407786342899</v>
      </c>
      <c r="G63" s="13">
        <f t="shared" si="13"/>
        <v>1112.1593274560771</v>
      </c>
      <c r="H63" s="28">
        <v>0.39158909857889251</v>
      </c>
      <c r="I63" s="13">
        <v>30.585795000000001</v>
      </c>
      <c r="J63" s="13">
        <v>30.775487999999999</v>
      </c>
      <c r="K63" s="42">
        <v>7.4839609999999999</v>
      </c>
      <c r="L63" s="42">
        <v>22.027259000000001</v>
      </c>
      <c r="M63" s="42">
        <v>21.463528</v>
      </c>
      <c r="N63" s="42">
        <v>10.386535</v>
      </c>
      <c r="O63" s="2"/>
      <c r="P63" s="15"/>
      <c r="Q63" s="15"/>
      <c r="R63" s="2"/>
      <c r="S63" s="2"/>
      <c r="T63" s="2"/>
      <c r="U63" s="2"/>
      <c r="V63" s="2"/>
    </row>
    <row r="64" spans="1:22" x14ac:dyDescent="0.35">
      <c r="A64" s="3">
        <v>44197</v>
      </c>
      <c r="B64" s="4">
        <v>61.669348999999997</v>
      </c>
      <c r="C64" s="4">
        <v>213.25967499999999</v>
      </c>
      <c r="D64" s="4">
        <v>239.95694320854901</v>
      </c>
      <c r="E64" s="11">
        <f t="shared" si="14"/>
        <v>3.4581145813619663</v>
      </c>
      <c r="F64" s="4">
        <f t="shared" si="12"/>
        <v>3891.0244246059578</v>
      </c>
      <c r="G64" s="4">
        <f t="shared" si="13"/>
        <v>1125.1866683588869</v>
      </c>
      <c r="H64" s="26">
        <v>0.39325318480572774</v>
      </c>
      <c r="I64" s="4">
        <v>30.770923</v>
      </c>
      <c r="J64" s="4">
        <v>30.898426000000001</v>
      </c>
      <c r="K64" s="40">
        <v>7.5435030000000003</v>
      </c>
      <c r="L64" s="40">
        <v>22.143108999999999</v>
      </c>
      <c r="M64" s="40">
        <v>21.563889</v>
      </c>
      <c r="N64" s="40">
        <v>10.418848000000001</v>
      </c>
      <c r="O64" s="2"/>
      <c r="P64" s="15"/>
      <c r="Q64" s="15"/>
      <c r="R64" s="20"/>
      <c r="S64" s="20"/>
      <c r="T64" s="22"/>
      <c r="U64" s="22"/>
      <c r="V64" s="23"/>
    </row>
    <row r="65" spans="1:22" x14ac:dyDescent="0.35">
      <c r="A65" s="5">
        <v>44228</v>
      </c>
      <c r="B65" s="6">
        <v>61.555021000000004</v>
      </c>
      <c r="C65" s="6">
        <v>210.68800999999999</v>
      </c>
      <c r="D65" s="6">
        <v>240.51541365553899</v>
      </c>
      <c r="E65" s="7">
        <f t="shared" si="14"/>
        <v>3.4227591279678058</v>
      </c>
      <c r="F65" s="6">
        <f t="shared" si="12"/>
        <v>3907.3240451910328</v>
      </c>
      <c r="G65" s="6">
        <f t="shared" si="13"/>
        <v>1141.5714337780257</v>
      </c>
      <c r="H65" s="27">
        <v>0.39222299454007681</v>
      </c>
      <c r="I65" s="6">
        <v>30.727609000000001</v>
      </c>
      <c r="J65" s="6">
        <v>30.827411999999999</v>
      </c>
      <c r="K65" s="41">
        <v>7.548692</v>
      </c>
      <c r="L65" s="41">
        <v>22.131143000000002</v>
      </c>
      <c r="M65" s="41">
        <v>21.509329000000001</v>
      </c>
      <c r="N65" s="41">
        <v>10.365857</v>
      </c>
      <c r="O65" s="2"/>
      <c r="P65" s="15"/>
      <c r="Q65" s="15"/>
      <c r="R65" s="20"/>
      <c r="S65" s="19"/>
      <c r="T65" s="19"/>
      <c r="U65" s="2"/>
      <c r="V65" s="2"/>
    </row>
    <row r="66" spans="1:22" x14ac:dyDescent="0.35">
      <c r="A66" s="5">
        <v>44256</v>
      </c>
      <c r="B66" s="6">
        <v>62.557333</v>
      </c>
      <c r="C66" s="6">
        <v>212.195404</v>
      </c>
      <c r="D66" s="6">
        <v>244.20712855065901</v>
      </c>
      <c r="E66" s="7">
        <f t="shared" si="14"/>
        <v>3.392014873779865</v>
      </c>
      <c r="F66" s="6">
        <f t="shared" si="12"/>
        <v>3903.73305317634</v>
      </c>
      <c r="G66" s="6">
        <f t="shared" si="13"/>
        <v>1150.8596508087378</v>
      </c>
      <c r="H66" s="27">
        <v>0.39830377119722521</v>
      </c>
      <c r="I66" s="6">
        <v>31.295985999999999</v>
      </c>
      <c r="J66" s="6">
        <v>31.261347000000001</v>
      </c>
      <c r="K66" s="41">
        <v>7.6752219999999998</v>
      </c>
      <c r="L66" s="41">
        <v>22.393764999999998</v>
      </c>
      <c r="M66" s="41">
        <v>21.848993</v>
      </c>
      <c r="N66" s="41">
        <v>10.639353</v>
      </c>
      <c r="O66" s="2"/>
      <c r="P66" s="15"/>
      <c r="Q66" s="15"/>
      <c r="R66" s="2"/>
      <c r="S66" s="2"/>
      <c r="T66" s="2"/>
      <c r="U66" s="2"/>
      <c r="V66" s="2"/>
    </row>
    <row r="67" spans="1:22" x14ac:dyDescent="0.35">
      <c r="A67" s="5">
        <v>44287</v>
      </c>
      <c r="B67" s="6">
        <v>62.981572</v>
      </c>
      <c r="C67" s="6">
        <v>213.364452</v>
      </c>
      <c r="D67" s="6">
        <v>248.02028658793901</v>
      </c>
      <c r="E67" s="7">
        <f t="shared" si="14"/>
        <v>3.3877282707392569</v>
      </c>
      <c r="F67" s="6">
        <f t="shared" ref="F67:F73" si="15">1000*D67/B67</f>
        <v>3937.9818367813846</v>
      </c>
      <c r="G67" s="6">
        <f t="shared" ref="G67:G73" si="16">F67/E67</f>
        <v>1162.4255318216692</v>
      </c>
      <c r="H67" s="27">
        <v>0.40069716767615277</v>
      </c>
      <c r="I67" s="6">
        <v>31.563431999999999</v>
      </c>
      <c r="J67" s="6">
        <v>31.418140000000001</v>
      </c>
      <c r="K67" s="41">
        <v>7.7581629999999997</v>
      </c>
      <c r="L67" s="41">
        <v>22.554881999999999</v>
      </c>
      <c r="M67" s="41">
        <v>21.991174999999998</v>
      </c>
      <c r="N67" s="41">
        <v>10.677352000000001</v>
      </c>
      <c r="O67" s="2"/>
      <c r="P67" s="15"/>
      <c r="Q67" s="15"/>
      <c r="R67" s="2"/>
      <c r="S67" s="2"/>
      <c r="T67" s="2"/>
      <c r="U67" s="2"/>
      <c r="V67" s="2"/>
    </row>
    <row r="68" spans="1:22" x14ac:dyDescent="0.35">
      <c r="A68" s="5">
        <v>44317</v>
      </c>
      <c r="B68" s="6">
        <v>62.558805</v>
      </c>
      <c r="C68" s="6">
        <v>211.575683</v>
      </c>
      <c r="D68" s="6">
        <v>249.57385522146001</v>
      </c>
      <c r="E68" s="7">
        <f t="shared" si="14"/>
        <v>3.3820288447005979</v>
      </c>
      <c r="F68" s="6">
        <f t="shared" si="15"/>
        <v>3989.4281104228257</v>
      </c>
      <c r="G68" s="6">
        <f t="shared" si="16"/>
        <v>1179.5961222134399</v>
      </c>
      <c r="H68" s="27">
        <v>0.397701979901388</v>
      </c>
      <c r="I68" s="6">
        <v>31.356784000000001</v>
      </c>
      <c r="J68" s="6">
        <v>31.202020999999998</v>
      </c>
      <c r="K68" s="41">
        <v>7.735385</v>
      </c>
      <c r="L68" s="41">
        <v>22.421111</v>
      </c>
      <c r="M68" s="41">
        <v>21.800936</v>
      </c>
      <c r="N68" s="41">
        <v>10.601373000000001</v>
      </c>
      <c r="O68" s="2"/>
      <c r="P68" s="15"/>
      <c r="Q68" s="15"/>
      <c r="R68" s="2"/>
      <c r="S68" s="2"/>
      <c r="T68" s="2"/>
      <c r="U68" s="2"/>
      <c r="V68" s="2"/>
    </row>
    <row r="69" spans="1:22" x14ac:dyDescent="0.35">
      <c r="A69" s="5">
        <v>44348</v>
      </c>
      <c r="B69" s="6">
        <v>62.509431999999997</v>
      </c>
      <c r="C69" s="6">
        <v>211.371568</v>
      </c>
      <c r="D69" s="6">
        <v>245.93557871197001</v>
      </c>
      <c r="E69" s="7">
        <f t="shared" si="14"/>
        <v>3.3814347889131358</v>
      </c>
      <c r="F69" s="6">
        <f t="shared" si="15"/>
        <v>3934.3755149138137</v>
      </c>
      <c r="G69" s="6">
        <f t="shared" si="16"/>
        <v>1163.5225164813558</v>
      </c>
      <c r="H69" s="27">
        <v>0.39708303997824035</v>
      </c>
      <c r="I69" s="6">
        <v>31.340440000000001</v>
      </c>
      <c r="J69" s="6">
        <v>31.168991999999999</v>
      </c>
      <c r="K69" s="41">
        <v>7.6782599999999999</v>
      </c>
      <c r="L69" s="41">
        <v>22.375478999999999</v>
      </c>
      <c r="M69" s="41">
        <v>21.800398999999999</v>
      </c>
      <c r="N69" s="41">
        <v>10.655294</v>
      </c>
      <c r="O69" s="2"/>
      <c r="P69" s="15"/>
      <c r="Q69" s="15"/>
      <c r="R69" s="2"/>
      <c r="S69" s="2"/>
      <c r="T69" s="2"/>
      <c r="U69" s="2"/>
      <c r="V69" s="2"/>
    </row>
    <row r="70" spans="1:22" x14ac:dyDescent="0.35">
      <c r="A70" s="5">
        <v>44378</v>
      </c>
      <c r="B70" s="6">
        <v>62.223742000000001</v>
      </c>
      <c r="C70" s="6">
        <v>209.22792100000001</v>
      </c>
      <c r="D70" s="6">
        <v>244.882122433001</v>
      </c>
      <c r="E70" s="7">
        <f>C70/B70</f>
        <v>3.3625094582064832</v>
      </c>
      <c r="F70" s="6">
        <f t="shared" si="15"/>
        <v>3935.5094142843577</v>
      </c>
      <c r="G70" s="6">
        <f t="shared" si="16"/>
        <v>1170.4084295374755</v>
      </c>
      <c r="H70" s="27">
        <v>0.39526824646091191</v>
      </c>
      <c r="I70" s="6">
        <v>31.189059</v>
      </c>
      <c r="J70" s="6">
        <v>31.034683000000001</v>
      </c>
      <c r="K70" s="41">
        <v>7.6665299999999998</v>
      </c>
      <c r="L70" s="41">
        <v>22.293123999999999</v>
      </c>
      <c r="M70" s="41">
        <v>21.665528999999999</v>
      </c>
      <c r="N70" s="41">
        <v>10.598559</v>
      </c>
      <c r="O70" s="2"/>
      <c r="P70" s="15"/>
      <c r="Q70" s="15"/>
      <c r="R70" s="2"/>
      <c r="S70" s="2"/>
      <c r="T70" s="2"/>
      <c r="U70" s="2"/>
      <c r="V70" s="2"/>
    </row>
    <row r="71" spans="1:22" x14ac:dyDescent="0.35">
      <c r="A71" s="5">
        <v>44409</v>
      </c>
      <c r="B71" s="6">
        <v>62.248755000000003</v>
      </c>
      <c r="C71" s="6">
        <v>208.793611</v>
      </c>
      <c r="D71" s="6">
        <v>244.57115357577001</v>
      </c>
      <c r="E71" s="7">
        <f>C71/B71</f>
        <v>3.3541813165580581</v>
      </c>
      <c r="F71" s="6">
        <f t="shared" si="15"/>
        <v>3928.9324513521597</v>
      </c>
      <c r="G71" s="6">
        <f t="shared" si="16"/>
        <v>1171.3536271747798</v>
      </c>
      <c r="H71" s="27">
        <v>0.39515162680608379</v>
      </c>
      <c r="I71" s="6">
        <v>31.263482</v>
      </c>
      <c r="J71" s="6">
        <v>30.985272999999999</v>
      </c>
      <c r="K71" s="41">
        <v>7.6888170000000002</v>
      </c>
      <c r="L71" s="41">
        <v>22.286261</v>
      </c>
      <c r="M71" s="41">
        <v>21.638175</v>
      </c>
      <c r="N71" s="41">
        <v>10.635502000000001</v>
      </c>
      <c r="O71" s="2"/>
      <c r="P71" s="15"/>
      <c r="Q71" s="15"/>
      <c r="R71" s="2"/>
      <c r="S71" s="2"/>
      <c r="T71" s="2"/>
      <c r="U71" s="2"/>
      <c r="V71" s="2"/>
    </row>
    <row r="72" spans="1:22" x14ac:dyDescent="0.35">
      <c r="A72" s="5">
        <v>44440</v>
      </c>
      <c r="B72" s="6">
        <v>62.210270000000001</v>
      </c>
      <c r="C72" s="6">
        <v>208.45974799999999</v>
      </c>
      <c r="D72" s="6">
        <v>245.39762536270999</v>
      </c>
      <c r="E72" s="7">
        <f>C72/B72</f>
        <v>3.3508896199936116</v>
      </c>
      <c r="F72" s="6">
        <f t="shared" si="15"/>
        <v>3944.6481322571012</v>
      </c>
      <c r="G72" s="6">
        <f t="shared" si="16"/>
        <v>1177.1942915459631</v>
      </c>
      <c r="H72" s="27">
        <v>0.39463213812204445</v>
      </c>
      <c r="I72" s="6">
        <v>31.176224000000001</v>
      </c>
      <c r="J72" s="6">
        <v>31.034046</v>
      </c>
      <c r="K72" s="41">
        <v>7.6743699999999997</v>
      </c>
      <c r="L72" s="41">
        <v>22.272834</v>
      </c>
      <c r="M72" s="41">
        <v>21.609514999999998</v>
      </c>
      <c r="N72" s="41">
        <v>10.653551</v>
      </c>
      <c r="O72" s="2"/>
      <c r="P72" s="15"/>
      <c r="Q72" s="15"/>
      <c r="R72" s="2"/>
      <c r="S72" s="2"/>
      <c r="T72" s="2"/>
      <c r="U72" s="2"/>
      <c r="V72" s="2"/>
    </row>
    <row r="73" spans="1:22" x14ac:dyDescent="0.35">
      <c r="A73" s="5">
        <v>44470</v>
      </c>
      <c r="B73" s="6">
        <v>63.405042999999999</v>
      </c>
      <c r="C73" s="6">
        <v>213.26876200000001</v>
      </c>
      <c r="D73" s="6">
        <v>253.658626081959</v>
      </c>
      <c r="E73" s="7">
        <f>C73/B73</f>
        <v>3.3635930504770735</v>
      </c>
      <c r="F73" s="6">
        <f t="shared" si="15"/>
        <v>4000.6064830199548</v>
      </c>
      <c r="G73" s="6">
        <f t="shared" si="16"/>
        <v>1189.3848105235354</v>
      </c>
      <c r="H73" s="27">
        <v>0.40193087830658208</v>
      </c>
      <c r="I73" s="6">
        <v>31.809697</v>
      </c>
      <c r="J73" s="6">
        <v>31.595345999999999</v>
      </c>
      <c r="K73" s="41">
        <v>7.8764149999999997</v>
      </c>
      <c r="L73" s="41">
        <v>22.678357999999999</v>
      </c>
      <c r="M73" s="41">
        <v>21.983263999999998</v>
      </c>
      <c r="N73" s="41">
        <v>10.867006</v>
      </c>
      <c r="O73" s="2"/>
      <c r="P73" s="15"/>
      <c r="Q73" s="15"/>
      <c r="R73" s="2"/>
      <c r="S73" s="2"/>
      <c r="T73" s="2"/>
      <c r="U73" s="2"/>
      <c r="V73" s="2"/>
    </row>
    <row r="74" spans="1:22" x14ac:dyDescent="0.35">
      <c r="A74" s="5">
        <v>44501</v>
      </c>
      <c r="B74" s="6">
        <v>64.269670000000005</v>
      </c>
      <c r="C74" s="6">
        <v>215.61180400000001</v>
      </c>
      <c r="D74" s="6">
        <v>257.882220581078</v>
      </c>
      <c r="E74" s="7">
        <f t="shared" ref="E74:E75" si="17">C74/B74</f>
        <v>3.3547986787546908</v>
      </c>
      <c r="F74" s="6">
        <f t="shared" ref="F74:F75" si="18">1000*D74/B74</f>
        <v>4012.502640531342</v>
      </c>
      <c r="G74" s="6">
        <f t="shared" ref="G74:G75" si="19">F74/E74</f>
        <v>1196.0487125328166</v>
      </c>
      <c r="H74" s="27">
        <v>0.40712783589558715</v>
      </c>
      <c r="I74" s="6">
        <v>32.235073</v>
      </c>
      <c r="J74" s="6">
        <v>32.034596999999998</v>
      </c>
      <c r="K74" s="41">
        <v>8.0293060000000001</v>
      </c>
      <c r="L74" s="41">
        <v>22.963709000000001</v>
      </c>
      <c r="M74" s="41">
        <v>22.226469000000002</v>
      </c>
      <c r="N74" s="41">
        <v>11.050186</v>
      </c>
      <c r="O74" s="2"/>
      <c r="P74" s="15"/>
      <c r="Q74" s="15"/>
      <c r="R74" s="2"/>
      <c r="S74" s="2"/>
      <c r="T74" s="2"/>
      <c r="U74" s="2"/>
      <c r="V74" s="2"/>
    </row>
    <row r="75" spans="1:22" ht="15" thickBot="1" x14ac:dyDescent="0.4">
      <c r="A75" s="12">
        <v>44531</v>
      </c>
      <c r="B75" s="13">
        <v>63.970854000000003</v>
      </c>
      <c r="C75" s="13">
        <v>213.58676800000001</v>
      </c>
      <c r="D75" s="13">
        <v>251.949936802298</v>
      </c>
      <c r="E75" s="14">
        <f t="shared" si="17"/>
        <v>3.3388137666569215</v>
      </c>
      <c r="F75" s="13">
        <f t="shared" si="18"/>
        <v>3938.5113852364389</v>
      </c>
      <c r="G75" s="13">
        <f t="shared" si="19"/>
        <v>1179.6139768466276</v>
      </c>
      <c r="H75" s="28">
        <v>0.40495240878866284</v>
      </c>
      <c r="I75" s="13">
        <v>32.054439000000002</v>
      </c>
      <c r="J75" s="13">
        <v>31.916415000000001</v>
      </c>
      <c r="K75" s="42">
        <v>7.9938070000000003</v>
      </c>
      <c r="L75" s="42">
        <v>22.770769999999999</v>
      </c>
      <c r="M75" s="42">
        <v>22.096776999999999</v>
      </c>
      <c r="N75" s="42">
        <v>11.109500000000001</v>
      </c>
      <c r="O75" s="2"/>
      <c r="P75" s="15"/>
      <c r="Q75" s="15"/>
      <c r="R75" s="2"/>
      <c r="S75" s="2"/>
      <c r="T75" s="2"/>
      <c r="U75" s="2"/>
      <c r="V75" s="2"/>
    </row>
    <row r="76" spans="1:22" x14ac:dyDescent="0.35">
      <c r="A76" s="3">
        <v>44562</v>
      </c>
      <c r="B76" s="4">
        <f>64.817442</f>
        <v>64.817442</v>
      </c>
      <c r="C76" s="4">
        <v>219.50181000000001</v>
      </c>
      <c r="D76" s="4">
        <v>260.72953172646902</v>
      </c>
      <c r="E76" s="11">
        <f t="shared" ref="E76" si="20">C76/B76</f>
        <v>3.386462088398984</v>
      </c>
      <c r="F76" s="4">
        <f t="shared" ref="F76" si="21">1000*D76/B76</f>
        <v>4022.5211560565599</v>
      </c>
      <c r="G76" s="4">
        <f t="shared" ref="G76" si="22">F76/E76</f>
        <v>1187.8240627103212</v>
      </c>
      <c r="H76" s="26">
        <v>0.41002541454512681</v>
      </c>
      <c r="I76" s="4">
        <v>32.484546000000002</v>
      </c>
      <c r="J76" s="4">
        <v>32.332895999999998</v>
      </c>
      <c r="K76" s="40">
        <v>8.1843419999999991</v>
      </c>
      <c r="L76" s="40">
        <v>23.074750999999999</v>
      </c>
      <c r="M76" s="40">
        <v>22.325068999999999</v>
      </c>
      <c r="N76" s="40">
        <v>11.233280000000001</v>
      </c>
      <c r="O76" s="2"/>
      <c r="P76" s="15"/>
      <c r="Q76" s="15"/>
      <c r="R76" s="2"/>
      <c r="S76" s="2"/>
      <c r="T76" s="2"/>
      <c r="U76" s="2"/>
      <c r="V76" s="2"/>
    </row>
    <row r="77" spans="1:22" x14ac:dyDescent="0.35">
      <c r="A77" s="5">
        <v>44593</v>
      </c>
      <c r="B77" s="6">
        <v>65.169145999999998</v>
      </c>
      <c r="C77" s="6">
        <v>221.342388</v>
      </c>
      <c r="D77" s="6">
        <v>263.41861240250898</v>
      </c>
      <c r="E77" s="7">
        <f t="shared" ref="E77:E85" si="23">C77/B77</f>
        <v>3.396429162966168</v>
      </c>
      <c r="F77" s="6">
        <f t="shared" ref="F77:F79" si="24">1000*D77/B77</f>
        <v>4042.0755613785236</v>
      </c>
      <c r="G77" s="6">
        <f t="shared" ref="G77:G85" si="25">F77/E77</f>
        <v>1190.095646761112</v>
      </c>
      <c r="H77" s="27">
        <v>0.41196273014041324</v>
      </c>
      <c r="I77" s="6">
        <v>32.688611000000002</v>
      </c>
      <c r="J77" s="6">
        <v>32.480535000000003</v>
      </c>
      <c r="K77" s="41">
        <v>8.2950330000000001</v>
      </c>
      <c r="L77" s="41">
        <v>23.210111000000001</v>
      </c>
      <c r="M77" s="41">
        <v>22.409154000000001</v>
      </c>
      <c r="N77" s="41">
        <v>11.254848000000001</v>
      </c>
      <c r="O77" s="2"/>
      <c r="P77" s="15"/>
      <c r="Q77" s="15"/>
      <c r="R77" s="2"/>
      <c r="S77" s="2"/>
      <c r="T77" s="2"/>
      <c r="U77" s="2"/>
      <c r="V77" s="2"/>
    </row>
    <row r="78" spans="1:22" x14ac:dyDescent="0.35">
      <c r="A78" s="5">
        <v>44621</v>
      </c>
      <c r="B78" s="6">
        <v>65.693982000000005</v>
      </c>
      <c r="C78" s="6">
        <v>223.429013</v>
      </c>
      <c r="D78" s="6">
        <v>265.81813192022003</v>
      </c>
      <c r="E78" s="7">
        <f t="shared" si="23"/>
        <v>3.4010575428355061</v>
      </c>
      <c r="F78" s="6">
        <f t="shared" si="24"/>
        <v>4046.3087154652922</v>
      </c>
      <c r="G78" s="6">
        <f t="shared" si="25"/>
        <v>1189.7207455337059</v>
      </c>
      <c r="H78" s="27">
        <v>0.41499077682208851</v>
      </c>
      <c r="I78" s="6">
        <v>32.974392999999999</v>
      </c>
      <c r="J78" s="6">
        <v>32.719588999999999</v>
      </c>
      <c r="K78" s="41">
        <v>8.3643979999999996</v>
      </c>
      <c r="L78" s="41">
        <v>23.339492</v>
      </c>
      <c r="M78" s="41">
        <v>22.595981999999999</v>
      </c>
      <c r="N78" s="41">
        <v>11.39411</v>
      </c>
      <c r="P78" s="15"/>
      <c r="Q78" s="15"/>
    </row>
    <row r="79" spans="1:22" x14ac:dyDescent="0.35">
      <c r="A79" s="5">
        <v>44652</v>
      </c>
      <c r="B79" s="6">
        <v>66.132670000000005</v>
      </c>
      <c r="C79" s="6">
        <v>226.019226</v>
      </c>
      <c r="D79" s="6">
        <v>271.62900026854601</v>
      </c>
      <c r="E79" s="7">
        <f t="shared" si="23"/>
        <v>3.4176637053970449</v>
      </c>
      <c r="F79" s="6">
        <f t="shared" si="24"/>
        <v>4107.3345483940993</v>
      </c>
      <c r="G79" s="6">
        <f t="shared" si="25"/>
        <v>1201.7959935343997</v>
      </c>
      <c r="H79" s="27">
        <v>0.4174705396091678</v>
      </c>
      <c r="I79" s="6">
        <v>33.177047999999999</v>
      </c>
      <c r="J79" s="6">
        <v>32.955621999999998</v>
      </c>
      <c r="K79" s="41">
        <v>8.4694900000000004</v>
      </c>
      <c r="L79" s="41">
        <v>23.506084000000001</v>
      </c>
      <c r="M79" s="41">
        <v>22.728249000000002</v>
      </c>
      <c r="N79" s="41">
        <v>11.428846999999999</v>
      </c>
      <c r="P79" s="15"/>
      <c r="Q79" s="15"/>
    </row>
    <row r="80" spans="1:22" x14ac:dyDescent="0.35">
      <c r="A80" s="5">
        <v>44682</v>
      </c>
      <c r="B80" s="6">
        <v>66.579818000000003</v>
      </c>
      <c r="C80" s="6">
        <v>229.518396</v>
      </c>
      <c r="D80" s="6">
        <v>278.270926079969</v>
      </c>
      <c r="E80" s="7">
        <f t="shared" si="23"/>
        <v>3.4472667978755962</v>
      </c>
      <c r="F80" s="6">
        <f t="shared" ref="F80:F85" si="26">1000*D80/B80</f>
        <v>4179.5086625194581</v>
      </c>
      <c r="G80" s="6">
        <f t="shared" si="25"/>
        <v>1212.4122986637158</v>
      </c>
      <c r="H80" s="27">
        <v>0.41999995811343727</v>
      </c>
      <c r="I80" s="6">
        <v>33.358817999999999</v>
      </c>
      <c r="J80" s="6">
        <v>33.220999999999997</v>
      </c>
      <c r="K80" s="41">
        <v>8.5675469999999994</v>
      </c>
      <c r="L80" s="41">
        <v>23.66865</v>
      </c>
      <c r="M80" s="41">
        <v>22.854407999999999</v>
      </c>
      <c r="N80" s="41">
        <v>11.489212999999999</v>
      </c>
      <c r="O80" s="37"/>
      <c r="P80" s="15"/>
      <c r="Q80" s="15"/>
      <c r="R80" s="38"/>
      <c r="S80" s="38"/>
    </row>
    <row r="81" spans="1:22" x14ac:dyDescent="0.35">
      <c r="A81" s="5">
        <v>44713</v>
      </c>
      <c r="B81" s="6">
        <v>66.818624999999997</v>
      </c>
      <c r="C81" s="6">
        <v>231.31453500000001</v>
      </c>
      <c r="D81" s="6">
        <v>281.428834910793</v>
      </c>
      <c r="E81" s="7">
        <f t="shared" si="23"/>
        <v>3.4618272225745446</v>
      </c>
      <c r="F81" s="6">
        <f t="shared" si="26"/>
        <v>4211.8321786895949</v>
      </c>
      <c r="G81" s="6">
        <f t="shared" si="25"/>
        <v>1216.6500255195506</v>
      </c>
      <c r="H81" s="27">
        <v>0.42121225313377775</v>
      </c>
      <c r="I81" s="6">
        <v>33.478369999999998</v>
      </c>
      <c r="J81" s="6">
        <v>33.340254999999999</v>
      </c>
      <c r="K81" s="41">
        <v>8.6164690000000004</v>
      </c>
      <c r="L81" s="41">
        <v>23.760214000000001</v>
      </c>
      <c r="M81" s="41">
        <v>22.922704</v>
      </c>
      <c r="N81" s="41">
        <v>11.519238</v>
      </c>
      <c r="O81" s="37"/>
      <c r="P81" s="15"/>
      <c r="Q81" s="15"/>
      <c r="R81" s="38"/>
      <c r="S81" s="38"/>
    </row>
    <row r="82" spans="1:22" x14ac:dyDescent="0.35">
      <c r="A82" s="5">
        <v>44743</v>
      </c>
      <c r="B82" s="6">
        <v>67.632289</v>
      </c>
      <c r="C82" s="6">
        <v>235.25366500000001</v>
      </c>
      <c r="D82" s="6">
        <v>287.65757713879299</v>
      </c>
      <c r="E82" s="7">
        <f t="shared" si="23"/>
        <v>3.4784223405480188</v>
      </c>
      <c r="F82" s="6">
        <f t="shared" si="26"/>
        <v>4253.2580427492703</v>
      </c>
      <c r="G82" s="6">
        <f t="shared" si="25"/>
        <v>1222.7549234516409</v>
      </c>
      <c r="H82" s="27">
        <v>0.42604384327197048</v>
      </c>
      <c r="I82" s="6">
        <v>33.923600999999998</v>
      </c>
      <c r="J82" s="6">
        <v>33.708688000000002</v>
      </c>
      <c r="K82" s="6">
        <v>8.7810550000000003</v>
      </c>
      <c r="L82" s="6">
        <v>24.083600000000001</v>
      </c>
      <c r="M82" s="6">
        <v>23.147033</v>
      </c>
      <c r="N82" s="6">
        <v>11.620601000000001</v>
      </c>
    </row>
    <row r="83" spans="1:22" x14ac:dyDescent="0.35">
      <c r="A83" s="5">
        <v>44774</v>
      </c>
      <c r="B83" s="6">
        <v>67.976241000000002</v>
      </c>
      <c r="C83" s="6">
        <v>238.202021</v>
      </c>
      <c r="D83" s="6">
        <v>289.46028239933202</v>
      </c>
      <c r="E83" s="7">
        <f t="shared" si="23"/>
        <v>3.504195252573616</v>
      </c>
      <c r="F83" s="6">
        <f t="shared" si="26"/>
        <v>4258.2566811738243</v>
      </c>
      <c r="G83" s="6">
        <f t="shared" si="25"/>
        <v>1215.1881885138669</v>
      </c>
      <c r="H83" s="27">
        <v>0.4278900901702653</v>
      </c>
      <c r="I83" s="6">
        <v>34.106001999999997</v>
      </c>
      <c r="J83" s="6">
        <v>33.870238999999998</v>
      </c>
      <c r="K83" s="6">
        <v>8.8246640000000003</v>
      </c>
      <c r="L83" s="6">
        <v>24.178515000000001</v>
      </c>
      <c r="M83" s="6">
        <v>23.238883999999999</v>
      </c>
      <c r="N83" s="6">
        <v>11.734178</v>
      </c>
    </row>
    <row r="84" spans="1:22" x14ac:dyDescent="0.35">
      <c r="A84" s="5">
        <v>44805</v>
      </c>
      <c r="B84" s="6">
        <v>68.388048999999995</v>
      </c>
      <c r="C84" s="6">
        <v>240.88552999999999</v>
      </c>
      <c r="D84" s="6">
        <v>295.73860894532299</v>
      </c>
      <c r="E84" s="7">
        <f t="shared" si="23"/>
        <v>3.5223337048261167</v>
      </c>
      <c r="F84" s="6">
        <f t="shared" si="26"/>
        <v>4324.4194456449986</v>
      </c>
      <c r="G84" s="6">
        <f t="shared" si="25"/>
        <v>1227.7142962689497</v>
      </c>
      <c r="H84" s="27">
        <v>0.43016009205122485</v>
      </c>
      <c r="I84" s="6">
        <v>34.303652</v>
      </c>
      <c r="J84" s="6">
        <v>34.084397000000003</v>
      </c>
      <c r="K84" s="6">
        <v>8.8795260000000003</v>
      </c>
      <c r="L84" s="6">
        <v>24.275860999999999</v>
      </c>
      <c r="M84" s="6">
        <v>23.371200999999999</v>
      </c>
      <c r="N84" s="6">
        <v>11.861461</v>
      </c>
    </row>
    <row r="85" spans="1:22" x14ac:dyDescent="0.35">
      <c r="A85" s="5">
        <v>44835</v>
      </c>
      <c r="B85" s="6">
        <v>69.056640000000002</v>
      </c>
      <c r="C85" s="6">
        <v>243.44628299999999</v>
      </c>
      <c r="D85" s="6">
        <v>301.499852890932</v>
      </c>
      <c r="E85" s="7">
        <f t="shared" si="23"/>
        <v>3.5253131777045623</v>
      </c>
      <c r="F85" s="6">
        <f t="shared" si="26"/>
        <v>4365.9791859397155</v>
      </c>
      <c r="G85" s="6">
        <f t="shared" si="25"/>
        <v>1238.4656244307168</v>
      </c>
      <c r="H85" s="27">
        <v>0.43404036623475811</v>
      </c>
      <c r="I85" s="6">
        <v>34.619754</v>
      </c>
      <c r="J85" s="6">
        <v>34.436886000000001</v>
      </c>
      <c r="K85" s="6">
        <v>8.9446919999999999</v>
      </c>
      <c r="L85" s="6">
        <v>24.469792000000002</v>
      </c>
      <c r="M85" s="6">
        <v>23.621663999999999</v>
      </c>
      <c r="N85" s="6">
        <v>12.020492000000001</v>
      </c>
    </row>
    <row r="86" spans="1:22" x14ac:dyDescent="0.35">
      <c r="A86" s="5">
        <v>44866</v>
      </c>
      <c r="B86" s="21">
        <v>69.834750999999997</v>
      </c>
      <c r="C86" s="6">
        <v>247.026174</v>
      </c>
      <c r="D86" s="6">
        <v>311.02929353136301</v>
      </c>
      <c r="E86" s="7">
        <f t="shared" ref="E86:E87" si="27">C86/B86</f>
        <v>3.5372958371398791</v>
      </c>
      <c r="F86" s="6">
        <f t="shared" ref="F86:F87" si="28">1000*D86/B86</f>
        <v>4453.7896831817015</v>
      </c>
      <c r="G86" s="6">
        <f t="shared" ref="G86:G87" si="29">F86/E86</f>
        <v>1259.094485798752</v>
      </c>
      <c r="H86" s="27">
        <v>0.43860238417029329</v>
      </c>
      <c r="I86" s="6">
        <v>35.035789999999999</v>
      </c>
      <c r="J86" s="6">
        <v>34.798960999999998</v>
      </c>
      <c r="K86" s="6">
        <v>9.0072860000000006</v>
      </c>
      <c r="L86" s="6">
        <v>24.667211000000002</v>
      </c>
      <c r="M86" s="6">
        <v>23.905601999999998</v>
      </c>
      <c r="N86" s="6">
        <v>12.254652</v>
      </c>
    </row>
    <row r="87" spans="1:22" ht="15" thickBot="1" x14ac:dyDescent="0.4">
      <c r="A87" s="12">
        <v>44896</v>
      </c>
      <c r="B87" s="13">
        <v>69.429316</v>
      </c>
      <c r="C87" s="13">
        <v>247.571853</v>
      </c>
      <c r="D87" s="13">
        <v>312.009398463303</v>
      </c>
      <c r="E87" s="14">
        <f t="shared" si="27"/>
        <v>3.5658114938076015</v>
      </c>
      <c r="F87" s="13">
        <f t="shared" si="28"/>
        <v>4493.9143353119453</v>
      </c>
      <c r="G87" s="13">
        <f t="shared" si="29"/>
        <v>1260.2781563512513</v>
      </c>
      <c r="H87" s="28">
        <v>0.43572949260015081</v>
      </c>
      <c r="I87" s="13">
        <v>34.803800000000003</v>
      </c>
      <c r="J87" s="13">
        <v>34.625515999999998</v>
      </c>
      <c r="K87" s="42">
        <v>8.9212100000000003</v>
      </c>
      <c r="L87" s="42">
        <v>24.464351000000001</v>
      </c>
      <c r="M87" s="42">
        <v>23.739346999999999</v>
      </c>
      <c r="N87" s="42">
        <v>12.304408</v>
      </c>
      <c r="O87" s="2"/>
      <c r="P87" s="15"/>
      <c r="Q87" s="15"/>
      <c r="R87" s="2"/>
      <c r="S87" s="2"/>
      <c r="T87" s="2"/>
      <c r="U87" s="2"/>
      <c r="V87" s="2"/>
    </row>
    <row r="88" spans="1:22" x14ac:dyDescent="0.35">
      <c r="A88" s="3">
        <v>44927</v>
      </c>
      <c r="B88" s="4">
        <v>70.092977000000005</v>
      </c>
      <c r="C88" s="4">
        <v>252.099884</v>
      </c>
      <c r="D88" s="4">
        <v>323.28867214725301</v>
      </c>
      <c r="E88" s="11">
        <f t="shared" ref="E88" si="30">C88/B88</f>
        <v>3.5966496900252931</v>
      </c>
      <c r="F88" s="4">
        <f t="shared" ref="F88" si="31">1000*D88/B88</f>
        <v>4612.2833696627404</v>
      </c>
      <c r="G88" s="4">
        <f t="shared" ref="G88" si="32">F88/E88</f>
        <v>1282.3832641956033</v>
      </c>
      <c r="H88" s="26">
        <v>0.43956509449269837</v>
      </c>
      <c r="I88" s="4">
        <v>35.173672000000003</v>
      </c>
      <c r="J88" s="4">
        <v>34.919305000000001</v>
      </c>
      <c r="K88" s="40">
        <v>8.9981059999999999</v>
      </c>
      <c r="L88" s="40">
        <v>24.695468000000002</v>
      </c>
      <c r="M88" s="40">
        <v>23.974515</v>
      </c>
      <c r="N88" s="40">
        <v>12.424887999999999</v>
      </c>
      <c r="O88" s="2"/>
      <c r="P88" s="15"/>
      <c r="Q88" s="15"/>
      <c r="R88" s="2"/>
      <c r="S88" s="2"/>
      <c r="T88" s="2"/>
      <c r="U88" s="2"/>
      <c r="V88" s="2"/>
    </row>
    <row r="89" spans="1:22" x14ac:dyDescent="0.35">
      <c r="A89" s="5">
        <v>44958</v>
      </c>
      <c r="B89" s="6">
        <v>70.526944</v>
      </c>
      <c r="C89" s="6">
        <v>255.38090399999999</v>
      </c>
      <c r="D89" s="6">
        <v>326.66506288990598</v>
      </c>
      <c r="E89" s="7">
        <f t="shared" ref="E89" si="33">C89/B89</f>
        <v>3.6210402651219367</v>
      </c>
      <c r="F89" s="6">
        <f t="shared" ref="F89" si="34">1000*D89/B89</f>
        <v>4631.7767985226465</v>
      </c>
      <c r="G89" s="6">
        <f t="shared" ref="G89" si="35">F89/E89</f>
        <v>1279.1287749921428</v>
      </c>
      <c r="H89" s="27">
        <v>0.44195528663746719</v>
      </c>
      <c r="I89" s="6">
        <v>35.429039000000003</v>
      </c>
      <c r="J89" s="6">
        <v>35.097904999999997</v>
      </c>
      <c r="K89" s="6">
        <v>9.064864</v>
      </c>
      <c r="L89" s="6">
        <v>24.861186</v>
      </c>
      <c r="M89" s="6">
        <v>24.134843</v>
      </c>
      <c r="N89" s="6">
        <v>12.466051</v>
      </c>
    </row>
    <row r="90" spans="1:22" x14ac:dyDescent="0.35">
      <c r="A90" s="5">
        <v>44986</v>
      </c>
      <c r="B90" s="6">
        <v>70.707397</v>
      </c>
      <c r="C90" s="6">
        <v>258.60958799999997</v>
      </c>
      <c r="D90" s="6">
        <v>334.56082570567497</v>
      </c>
      <c r="E90" s="7">
        <f t="shared" ref="E90" si="36">C90/B90</f>
        <v>3.6574615807169364</v>
      </c>
      <c r="F90" s="6">
        <f t="shared" ref="F90" si="37">1000*D90/B90</f>
        <v>4731.6241284582293</v>
      </c>
      <c r="G90" s="6">
        <f t="shared" ref="G90" si="38">F90/E90</f>
        <v>1293.6907262141999</v>
      </c>
      <c r="H90" s="27">
        <v>0.44275414865609214</v>
      </c>
      <c r="I90" s="6">
        <v>35.563035999999997</v>
      </c>
      <c r="J90" s="6">
        <v>35.144361000000004</v>
      </c>
      <c r="K90" s="41">
        <v>9.0576380000000007</v>
      </c>
      <c r="L90" s="41">
        <v>24.886019999999998</v>
      </c>
      <c r="M90" s="41">
        <v>24.219424</v>
      </c>
      <c r="N90" s="41">
        <v>12.544314999999999</v>
      </c>
      <c r="P90" s="15"/>
      <c r="Q90" s="15"/>
    </row>
    <row r="91" spans="1:22" x14ac:dyDescent="0.35">
      <c r="A91" s="5">
        <v>45017</v>
      </c>
      <c r="B91" s="6">
        <v>71.439576000000002</v>
      </c>
      <c r="C91" s="6">
        <v>261.17947400000003</v>
      </c>
      <c r="D91" s="6">
        <v>340.56646610772299</v>
      </c>
      <c r="E91" s="7">
        <f t="shared" ref="E91" si="39">C91/B91</f>
        <v>3.6559493858138241</v>
      </c>
      <c r="F91" s="6">
        <f t="shared" ref="F91" si="40">1000*D91/B91</f>
        <v>4767.1960722124522</v>
      </c>
      <c r="G91" s="6">
        <f t="shared" ref="G91" si="41">F91/E91</f>
        <v>1303.9557086623238</v>
      </c>
      <c r="H91" s="27">
        <v>0.44700371860621035</v>
      </c>
      <c r="I91" s="6">
        <v>35.933123000000002</v>
      </c>
      <c r="J91" s="6">
        <v>35.506453</v>
      </c>
      <c r="K91" s="41">
        <v>9.1440429999999999</v>
      </c>
      <c r="L91" s="41">
        <v>25.156352999999999</v>
      </c>
      <c r="M91" s="41">
        <v>24.488092000000002</v>
      </c>
      <c r="N91" s="41">
        <v>12.651088</v>
      </c>
      <c r="P91" s="15"/>
      <c r="Q91" s="15"/>
    </row>
    <row r="92" spans="1:22" x14ac:dyDescent="0.35">
      <c r="A92" s="5">
        <v>45047</v>
      </c>
      <c r="B92" s="6">
        <v>71.903574000000006</v>
      </c>
      <c r="C92" s="6">
        <v>264.44820800000002</v>
      </c>
      <c r="D92" s="6">
        <v>345.757431083406</v>
      </c>
      <c r="E92" s="7">
        <f t="shared" ref="E92" si="42">C92/B92</f>
        <v>3.6778172945895569</v>
      </c>
      <c r="F92" s="6">
        <f t="shared" ref="F92" si="43">1000*D92/B92</f>
        <v>4808.626495859663</v>
      </c>
      <c r="G92" s="6">
        <f t="shared" ref="G92" si="44">F92/E92</f>
        <v>1307.4674761396227</v>
      </c>
      <c r="H92" s="27">
        <v>0.44956984306840836</v>
      </c>
      <c r="I92" s="6">
        <v>36.19717</v>
      </c>
      <c r="J92" s="6">
        <v>35.706403999999999</v>
      </c>
      <c r="K92" s="41">
        <v>9.1784680000000005</v>
      </c>
      <c r="L92" s="41">
        <v>25.295490000000001</v>
      </c>
      <c r="M92" s="41">
        <v>24.663325</v>
      </c>
      <c r="N92" s="41">
        <v>12.766291000000001</v>
      </c>
      <c r="O92" s="37"/>
      <c r="P92" s="15"/>
      <c r="Q92" s="15"/>
      <c r="R92" s="38"/>
      <c r="S92" s="38"/>
    </row>
    <row r="93" spans="1:22" x14ac:dyDescent="0.35">
      <c r="A93" s="5">
        <v>45078</v>
      </c>
      <c r="B93" s="6">
        <v>71.453534000000005</v>
      </c>
      <c r="C93" s="6">
        <v>262.80710599999998</v>
      </c>
      <c r="D93" s="6">
        <v>346.274525823646</v>
      </c>
      <c r="E93" s="7">
        <f t="shared" ref="E93" si="45">C93/B93</f>
        <v>3.6780141063421712</v>
      </c>
      <c r="F93" s="6">
        <f t="shared" ref="F93" si="46">1000*D93/B93</f>
        <v>4846.1497485015361</v>
      </c>
      <c r="G93" s="6">
        <f t="shared" ref="G93" si="47">F93/E93</f>
        <v>1317.5995546469205</v>
      </c>
      <c r="H93" s="27">
        <v>0.44642117502888068</v>
      </c>
      <c r="I93" s="6">
        <v>35.962026999999999</v>
      </c>
      <c r="J93" s="6">
        <v>35.491506999999999</v>
      </c>
      <c r="K93" s="41">
        <v>9.0803530000000006</v>
      </c>
      <c r="L93" s="41">
        <v>25.103933000000001</v>
      </c>
      <c r="M93" s="41">
        <v>24.536473999999998</v>
      </c>
      <c r="N93" s="41">
        <v>12.732773999999999</v>
      </c>
      <c r="O93" s="37"/>
      <c r="P93" s="15"/>
      <c r="Q93" s="15"/>
      <c r="R93" s="38"/>
      <c r="S93" s="38"/>
    </row>
    <row r="94" spans="1:22" x14ac:dyDescent="0.35">
      <c r="A94" s="5">
        <v>45108</v>
      </c>
      <c r="B94" s="6">
        <v>71.419038999999998</v>
      </c>
      <c r="C94" s="6">
        <v>265.235409</v>
      </c>
      <c r="D94" s="6">
        <v>351.664991925528</v>
      </c>
      <c r="E94" s="7">
        <f t="shared" ref="E94:E95" si="48">C94/B94</f>
        <v>3.7137913463103307</v>
      </c>
      <c r="F94" s="6">
        <f t="shared" ref="F94:F95" si="49">1000*D94/B94</f>
        <v>4923.967010050751</v>
      </c>
      <c r="G94" s="6">
        <f t="shared" ref="G94:G95" si="50">F94/E94</f>
        <v>1325.8598965024612</v>
      </c>
      <c r="H94" s="27">
        <v>0.4458711980642262</v>
      </c>
      <c r="I94" s="6">
        <v>35.978327</v>
      </c>
      <c r="J94" s="6">
        <v>35.440711999999998</v>
      </c>
      <c r="K94" s="6">
        <v>8.9351000000000003</v>
      </c>
      <c r="L94" s="6">
        <v>24.998165</v>
      </c>
      <c r="M94" s="6">
        <v>24.643504</v>
      </c>
      <c r="N94" s="6">
        <v>12.842269999999999</v>
      </c>
    </row>
    <row r="95" spans="1:22" x14ac:dyDescent="0.35">
      <c r="A95" s="5">
        <v>45139</v>
      </c>
      <c r="B95" s="6">
        <v>71.739068000000003</v>
      </c>
      <c r="C95" s="6">
        <v>268.869866</v>
      </c>
      <c r="D95" s="6">
        <v>355.01732011613802</v>
      </c>
      <c r="E95" s="7">
        <f t="shared" si="48"/>
        <v>3.7478862424028145</v>
      </c>
      <c r="F95" s="6">
        <f t="shared" si="49"/>
        <v>4948.7305873019986</v>
      </c>
      <c r="G95" s="6">
        <f t="shared" si="50"/>
        <v>1320.4057613363709</v>
      </c>
      <c r="H95" s="27">
        <v>0.44752297618048914</v>
      </c>
      <c r="I95" s="6">
        <v>36.167766</v>
      </c>
      <c r="J95" s="6">
        <v>35.571302000000003</v>
      </c>
      <c r="K95" s="6">
        <v>8.9628350000000001</v>
      </c>
      <c r="L95" s="6">
        <v>25.109217000000001</v>
      </c>
      <c r="M95" s="6">
        <v>24.723763000000002</v>
      </c>
      <c r="N95" s="6">
        <v>12.943253</v>
      </c>
    </row>
    <row r="96" spans="1:22" x14ac:dyDescent="0.35">
      <c r="A96" s="5">
        <v>45170</v>
      </c>
      <c r="B96" s="6">
        <v>71.822148999999996</v>
      </c>
      <c r="C96" s="6">
        <v>270.52671700000002</v>
      </c>
      <c r="D96" s="6">
        <v>366.81189380225902</v>
      </c>
      <c r="E96" s="7">
        <f t="shared" ref="E96" si="51">C96/B96</f>
        <v>3.7666196398551097</v>
      </c>
      <c r="F96" s="6">
        <f t="shared" ref="F96" si="52">1000*D96/B96</f>
        <v>5107.2252628121587</v>
      </c>
      <c r="G96" s="6">
        <f t="shared" ref="G96" si="53">F96/E96</f>
        <v>1355.9174408724259</v>
      </c>
      <c r="H96" s="27">
        <v>0.44769488508065408</v>
      </c>
      <c r="I96" s="6">
        <v>36.202105000000003</v>
      </c>
      <c r="J96" s="6">
        <v>35.620044</v>
      </c>
      <c r="K96" s="6">
        <v>8.9924610000000005</v>
      </c>
      <c r="L96" s="6">
        <v>25.129998000000001</v>
      </c>
      <c r="M96" s="6">
        <v>24.725210000000001</v>
      </c>
      <c r="N96" s="6">
        <v>12.97448</v>
      </c>
    </row>
    <row r="97" spans="1:22" x14ac:dyDescent="0.35">
      <c r="A97" s="5">
        <v>45200</v>
      </c>
      <c r="B97" s="6">
        <v>71.952513999999994</v>
      </c>
      <c r="C97" s="6">
        <v>271.36631799999998</v>
      </c>
      <c r="D97" s="6">
        <v>376.86996258571702</v>
      </c>
      <c r="E97" s="7">
        <f t="shared" ref="E97" si="54">C97/B97</f>
        <v>3.7714640241757222</v>
      </c>
      <c r="F97" s="6">
        <f t="shared" ref="F97" si="55">1000*D97/B97</f>
        <v>5237.7594837856122</v>
      </c>
      <c r="G97" s="6">
        <f t="shared" ref="G97" si="56">F97/E97</f>
        <v>1388.786808043425</v>
      </c>
      <c r="H97" s="27">
        <v>0.44816071893255549</v>
      </c>
      <c r="I97" s="6">
        <v>36.265369</v>
      </c>
      <c r="J97" s="6">
        <v>35.687145000000001</v>
      </c>
      <c r="K97" s="6">
        <v>8.9909549999999996</v>
      </c>
      <c r="L97" s="6">
        <v>25.170681999999999</v>
      </c>
      <c r="M97" s="6">
        <v>24.770368000000001</v>
      </c>
      <c r="N97" s="6">
        <v>13.020509000000001</v>
      </c>
    </row>
    <row r="98" spans="1:22" x14ac:dyDescent="0.35">
      <c r="A98" s="5">
        <v>45231</v>
      </c>
      <c r="B98" s="21">
        <v>71.808920000000001</v>
      </c>
      <c r="C98" s="6">
        <v>269.85573900000003</v>
      </c>
      <c r="D98" s="6">
        <v>378.00135849825801</v>
      </c>
      <c r="E98" s="7">
        <f t="shared" ref="E98" si="57">C98/B98</f>
        <v>3.7579696087895491</v>
      </c>
      <c r="F98" s="6">
        <f t="shared" ref="F98" si="58">1000*D98/B98</f>
        <v>5263.9889097100749</v>
      </c>
      <c r="G98" s="6">
        <f t="shared" ref="G98" si="59">F98/E98</f>
        <v>1400.753454045526</v>
      </c>
      <c r="H98" s="27">
        <v>0.44692045794694374</v>
      </c>
      <c r="I98" s="6">
        <v>36.194557000000003</v>
      </c>
      <c r="J98" s="6">
        <v>35.614362999999997</v>
      </c>
      <c r="K98" s="6">
        <v>8.9512970000000003</v>
      </c>
      <c r="L98" s="6">
        <v>25.054207000000002</v>
      </c>
      <c r="M98" s="6">
        <v>24.743168000000001</v>
      </c>
      <c r="N98" s="6">
        <v>13.060248</v>
      </c>
    </row>
    <row r="99" spans="1:22" ht="15" thickBot="1" x14ac:dyDescent="0.4">
      <c r="A99" s="12">
        <v>45261</v>
      </c>
      <c r="B99" s="13">
        <v>71.102439000000004</v>
      </c>
      <c r="C99" s="13">
        <v>267.43411700000001</v>
      </c>
      <c r="D99" s="13">
        <v>367.92809592797897</v>
      </c>
      <c r="E99" s="14">
        <f t="shared" ref="E99" si="60">C99/B99</f>
        <v>3.7612509607441176</v>
      </c>
      <c r="F99" s="13">
        <f t="shared" ref="F99" si="61">1000*D99/B99</f>
        <v>5174.6199019695932</v>
      </c>
      <c r="G99" s="13">
        <f t="shared" ref="G99" si="62">F99/E99</f>
        <v>1375.7709751294708</v>
      </c>
      <c r="H99" s="28">
        <v>0.44218124168454925</v>
      </c>
      <c r="I99" s="13">
        <v>35.806677999999998</v>
      </c>
      <c r="J99" s="13">
        <v>35.295760999999999</v>
      </c>
      <c r="K99" s="42">
        <v>8.8140079999999994</v>
      </c>
      <c r="L99" s="42">
        <v>24.633835000000001</v>
      </c>
      <c r="M99" s="42">
        <v>24.558668000000001</v>
      </c>
      <c r="N99" s="42">
        <v>13.095928000000001</v>
      </c>
      <c r="O99" s="2"/>
      <c r="P99" s="15"/>
      <c r="Q99" s="15"/>
      <c r="R99" s="2"/>
      <c r="S99" s="2"/>
      <c r="T99" s="2"/>
      <c r="U99" s="2"/>
      <c r="V99" s="2"/>
    </row>
    <row r="100" spans="1:22" x14ac:dyDescent="0.35">
      <c r="A100" s="3">
        <v>45292</v>
      </c>
      <c r="B100" s="4">
        <v>72.069816000000003</v>
      </c>
      <c r="C100" s="4">
        <v>271.37092100000001</v>
      </c>
      <c r="D100" s="4">
        <v>382.831796880968</v>
      </c>
      <c r="E100" s="11">
        <f t="shared" ref="E100" si="63">C100/B100</f>
        <v>3.7653893968592898</v>
      </c>
      <c r="F100" s="4">
        <f t="shared" ref="F100" si="64">1000*D100/B100</f>
        <v>5311.957461927861</v>
      </c>
      <c r="G100" s="4">
        <f t="shared" ref="G100" si="65">F100/E100</f>
        <v>1410.7325702777416</v>
      </c>
      <c r="H100" s="26">
        <v>0.44785059223653773</v>
      </c>
      <c r="I100" s="4">
        <v>36.288849999999996</v>
      </c>
      <c r="J100" s="4">
        <v>35.780965999999999</v>
      </c>
      <c r="K100" s="40">
        <v>8.8855249999999995</v>
      </c>
      <c r="L100" s="40">
        <v>25.012238</v>
      </c>
      <c r="M100" s="40">
        <v>24.864566</v>
      </c>
      <c r="N100" s="40">
        <v>13.307487</v>
      </c>
      <c r="O100" s="2"/>
      <c r="P100" s="15"/>
      <c r="Q100" s="15"/>
      <c r="R100" s="2"/>
      <c r="S100" s="2"/>
      <c r="T100" s="2"/>
      <c r="U100" s="2"/>
      <c r="V100" s="2"/>
    </row>
    <row r="101" spans="1:22" x14ac:dyDescent="0.35">
      <c r="A101" s="5">
        <v>45323</v>
      </c>
      <c r="B101" s="6">
        <v>72.039263000000005</v>
      </c>
      <c r="C101" s="6">
        <v>271.47912300000002</v>
      </c>
      <c r="D101" s="6">
        <v>382.25992708295797</v>
      </c>
      <c r="E101" s="7">
        <f t="shared" ref="E101" si="66">C101/B101</f>
        <v>3.7684883450292932</v>
      </c>
      <c r="F101" s="6">
        <f t="shared" ref="F101" si="67">1000*D101/B101</f>
        <v>5306.2720406087155</v>
      </c>
      <c r="G101" s="6">
        <f t="shared" ref="G101" si="68">F101/E101</f>
        <v>1408.0638056391465</v>
      </c>
      <c r="H101" s="27">
        <v>0.44731439413955021</v>
      </c>
      <c r="I101" s="6">
        <v>36.276381000000001</v>
      </c>
      <c r="J101" s="6">
        <v>35.762881999999998</v>
      </c>
      <c r="K101" s="6">
        <v>8.8874770000000005</v>
      </c>
      <c r="L101" s="6">
        <v>25.001615000000001</v>
      </c>
      <c r="M101" s="6">
        <v>24.864373000000001</v>
      </c>
      <c r="N101" s="6">
        <v>13.285798</v>
      </c>
    </row>
    <row r="102" spans="1:22" x14ac:dyDescent="0.35">
      <c r="A102" s="5">
        <v>45352</v>
      </c>
      <c r="B102" s="6">
        <v>72.894820999999993</v>
      </c>
      <c r="C102" s="6">
        <v>274.20484499999998</v>
      </c>
      <c r="D102" s="6">
        <v>387.26797404551598</v>
      </c>
      <c r="E102" s="7">
        <f t="shared" ref="E102:E103" si="69">C102/B102</f>
        <v>3.7616505704842873</v>
      </c>
      <c r="F102" s="6">
        <f t="shared" ref="F102:F103" si="70">1000*D102/B102</f>
        <v>5312.6953154259891</v>
      </c>
      <c r="G102" s="6">
        <f t="shared" ref="G102:G103" si="71">F102/E102</f>
        <v>1412.3308946109833</v>
      </c>
      <c r="H102" s="27">
        <v>0.45227658736582121</v>
      </c>
      <c r="I102" s="6">
        <v>36.727201999999998</v>
      </c>
      <c r="J102" s="6">
        <v>36.167619000000002</v>
      </c>
      <c r="K102" s="41">
        <v>8.9428059999999991</v>
      </c>
      <c r="L102" s="41">
        <v>25.229489000000001</v>
      </c>
      <c r="M102" s="41">
        <v>25.203776999999999</v>
      </c>
      <c r="N102" s="41">
        <v>13.518749</v>
      </c>
      <c r="P102" s="15"/>
      <c r="Q102" s="15"/>
    </row>
    <row r="103" spans="1:22" x14ac:dyDescent="0.35">
      <c r="A103" s="5">
        <v>45383</v>
      </c>
      <c r="B103" s="6">
        <v>73.419784000000007</v>
      </c>
      <c r="C103" s="6">
        <v>274.61028499999998</v>
      </c>
      <c r="D103" s="6">
        <v>394.29640899557899</v>
      </c>
      <c r="E103" s="7">
        <f t="shared" si="69"/>
        <v>3.7402763947112669</v>
      </c>
      <c r="F103" s="6">
        <f t="shared" si="70"/>
        <v>5370.4381505069387</v>
      </c>
      <c r="G103" s="6">
        <f t="shared" si="71"/>
        <v>1435.8399176330158</v>
      </c>
      <c r="H103" s="27">
        <v>0.45518118607993063</v>
      </c>
      <c r="I103" s="6">
        <v>36.976677000000002</v>
      </c>
      <c r="J103" s="6">
        <v>36.443106999999998</v>
      </c>
      <c r="K103" s="41">
        <v>8.9635259999999999</v>
      </c>
      <c r="L103" s="41">
        <v>25.359328000000001</v>
      </c>
      <c r="M103" s="41">
        <v>25.415299999999998</v>
      </c>
      <c r="N103" s="41">
        <v>13.68163</v>
      </c>
      <c r="P103" s="15"/>
      <c r="Q103" s="15"/>
    </row>
    <row r="104" spans="1:22" x14ac:dyDescent="0.35">
      <c r="A104" s="5">
        <v>45413</v>
      </c>
      <c r="B104" s="6">
        <v>72.535353000000001</v>
      </c>
      <c r="C104" s="6">
        <v>273.24564400000003</v>
      </c>
      <c r="D104" s="6">
        <v>394.97737606446202</v>
      </c>
      <c r="E104" s="7">
        <f t="shared" ref="E104" si="72">C104/B104</f>
        <v>3.7670685079591468</v>
      </c>
      <c r="F104" s="6">
        <f t="shared" ref="F104" si="73">1000*D104/B104</f>
        <v>5445.3085251334205</v>
      </c>
      <c r="G104" s="6">
        <f t="shared" ref="G104" si="74">F104/E104</f>
        <v>1445.5029192138265</v>
      </c>
      <c r="H104" s="27">
        <v>0.44934989604974024</v>
      </c>
      <c r="I104" s="6">
        <v>36.508623999999998</v>
      </c>
      <c r="J104" s="6">
        <v>36.026729000000003</v>
      </c>
      <c r="K104" s="41">
        <v>8.832891</v>
      </c>
      <c r="L104" s="41">
        <v>25.135626999999999</v>
      </c>
      <c r="M104" s="41">
        <v>25.121991999999999</v>
      </c>
      <c r="N104" s="41">
        <v>13.444843000000001</v>
      </c>
      <c r="O104" s="37"/>
      <c r="P104" s="15"/>
      <c r="Q104" s="15"/>
      <c r="R104" s="38"/>
      <c r="S104" s="38"/>
    </row>
    <row r="105" spans="1:22" x14ac:dyDescent="0.35">
      <c r="A105" s="5">
        <v>45444</v>
      </c>
      <c r="B105" s="6">
        <v>72.501131999999998</v>
      </c>
      <c r="C105" s="6">
        <v>273.66722700000003</v>
      </c>
      <c r="D105" s="6">
        <v>397.47266574120999</v>
      </c>
      <c r="E105" s="7">
        <f t="shared" ref="E105" si="75">C105/B105</f>
        <v>3.7746614356311019</v>
      </c>
      <c r="F105" s="6">
        <f t="shared" ref="F105" si="76">1000*D105/B105</f>
        <v>5482.2959969950534</v>
      </c>
      <c r="G105" s="6">
        <f t="shared" ref="G105" si="77">F105/E105</f>
        <v>1452.3940995726534</v>
      </c>
      <c r="H105" s="27">
        <v>0.4487902064636084</v>
      </c>
      <c r="I105" s="6">
        <v>36.491509000000001</v>
      </c>
      <c r="J105" s="6">
        <v>36.009622999999998</v>
      </c>
      <c r="K105" s="41">
        <v>8.8523530000000008</v>
      </c>
      <c r="L105" s="41">
        <v>25.116198000000001</v>
      </c>
      <c r="M105" s="41">
        <v>25.071577000000001</v>
      </c>
      <c r="N105" s="41">
        <v>13.461004000000001</v>
      </c>
      <c r="O105" s="37"/>
      <c r="P105" s="15"/>
      <c r="Q105" s="15"/>
      <c r="R105" s="38"/>
      <c r="S105" s="38"/>
    </row>
    <row r="106" spans="1:22" x14ac:dyDescent="0.35">
      <c r="A106" s="5">
        <v>45474</v>
      </c>
      <c r="B106" s="6">
        <v>72.664146000000002</v>
      </c>
      <c r="C106" s="6">
        <v>271.630064</v>
      </c>
      <c r="D106" s="6">
        <v>390.45805445121101</v>
      </c>
      <c r="E106" s="7">
        <f t="shared" ref="E106" si="78">C106/B106</f>
        <v>3.7381580731713271</v>
      </c>
      <c r="F106" s="6">
        <f t="shared" ref="F106" si="79">1000*D106/B106</f>
        <v>5373.4623737435932</v>
      </c>
      <c r="G106" s="6">
        <f t="shared" ref="G106" si="80">F106/E106</f>
        <v>1437.4625868041287</v>
      </c>
      <c r="H106" s="27">
        <v>0.44945100891788331</v>
      </c>
      <c r="I106" s="6">
        <v>36.609779000000003</v>
      </c>
      <c r="J106" s="6">
        <v>36.054366999999999</v>
      </c>
      <c r="K106" s="6">
        <v>8.8770889999999998</v>
      </c>
      <c r="L106" s="6">
        <v>25.116292999999999</v>
      </c>
      <c r="M106" s="6">
        <v>25.144493000000001</v>
      </c>
      <c r="N106" s="6">
        <v>13.526270999999999</v>
      </c>
    </row>
    <row r="107" spans="1:22" x14ac:dyDescent="0.35">
      <c r="A107" s="5">
        <v>45505</v>
      </c>
      <c r="B107" s="6">
        <v>72.462540000000004</v>
      </c>
      <c r="C107" s="6">
        <v>271.80045200000001</v>
      </c>
      <c r="D107" s="6">
        <v>390.58569383803001</v>
      </c>
      <c r="E107" s="7">
        <f t="shared" ref="E107" si="81">C107/B107</f>
        <v>3.7509098080194261</v>
      </c>
      <c r="F107" s="6">
        <f t="shared" ref="F107" si="82">1000*D107/B107</f>
        <v>5390.1739276325388</v>
      </c>
      <c r="G107" s="6">
        <f t="shared" ref="G107" si="83">F107/E107</f>
        <v>1437.0310680647065</v>
      </c>
      <c r="H107" s="27">
        <v>0.44788017910598721</v>
      </c>
      <c r="I107" s="6">
        <v>36.500000999999997</v>
      </c>
      <c r="J107" s="6">
        <v>35.962539</v>
      </c>
      <c r="K107" s="6">
        <v>8.8235700000000001</v>
      </c>
      <c r="L107" s="6">
        <v>25.025054000000001</v>
      </c>
      <c r="M107" s="6">
        <v>25.056460999999999</v>
      </c>
      <c r="N107" s="6">
        <v>13.557454999999999</v>
      </c>
    </row>
    <row r="108" spans="1:22" x14ac:dyDescent="0.35">
      <c r="A108" s="5">
        <v>45536</v>
      </c>
      <c r="B108" s="6">
        <v>72.641925999999998</v>
      </c>
      <c r="C108" s="6">
        <v>272.901366</v>
      </c>
      <c r="D108" s="6">
        <v>395.11392089453199</v>
      </c>
      <c r="E108" s="7">
        <f t="shared" ref="E108" si="84">C108/B108</f>
        <v>3.7568024559260724</v>
      </c>
      <c r="F108" s="6">
        <f t="shared" ref="F108" si="85">1000*D108/B108</f>
        <v>5439.1994079910819</v>
      </c>
      <c r="G108" s="6">
        <f t="shared" ref="G108" si="86">F108/E108</f>
        <v>1447.8268346026966</v>
      </c>
      <c r="H108" s="27">
        <v>0.44866447848886892</v>
      </c>
      <c r="I108" s="6">
        <v>36.583356000000002</v>
      </c>
      <c r="J108" s="6">
        <v>36.058570000000003</v>
      </c>
      <c r="K108" s="6">
        <v>8.8100240000000003</v>
      </c>
      <c r="L108" s="6">
        <v>25.068086000000001</v>
      </c>
      <c r="M108" s="6">
        <v>25.124337000000001</v>
      </c>
      <c r="N108" s="6">
        <v>13.639479</v>
      </c>
    </row>
    <row r="109" spans="1:22" x14ac:dyDescent="0.35">
      <c r="A109" s="5">
        <v>45566</v>
      </c>
      <c r="B109" s="6"/>
      <c r="C109" s="6"/>
      <c r="D109" s="6"/>
      <c r="E109" s="7"/>
      <c r="F109" s="6"/>
      <c r="G109" s="6"/>
      <c r="H109" s="27"/>
      <c r="I109" s="6"/>
      <c r="J109" s="6"/>
      <c r="K109" s="6"/>
      <c r="L109" s="6"/>
      <c r="M109" s="6"/>
      <c r="N109" s="6"/>
    </row>
    <row r="110" spans="1:22" x14ac:dyDescent="0.35">
      <c r="A110" s="5">
        <v>45597</v>
      </c>
      <c r="B110" s="21"/>
      <c r="C110" s="6"/>
      <c r="D110" s="6"/>
      <c r="E110" s="7"/>
      <c r="F110" s="6"/>
      <c r="G110" s="6"/>
      <c r="H110" s="27"/>
      <c r="I110" s="6"/>
      <c r="J110" s="6"/>
      <c r="K110" s="6"/>
      <c r="L110" s="6"/>
      <c r="M110" s="6"/>
      <c r="N110" s="6"/>
    </row>
    <row r="111" spans="1:22" ht="15" thickBot="1" x14ac:dyDescent="0.4">
      <c r="A111" s="12">
        <v>45627</v>
      </c>
      <c r="B111" s="13"/>
      <c r="C111" s="13"/>
      <c r="D111" s="13"/>
      <c r="E111" s="14"/>
      <c r="F111" s="13"/>
      <c r="G111" s="13"/>
      <c r="H111" s="28"/>
      <c r="I111" s="13"/>
      <c r="J111" s="13"/>
      <c r="K111" s="42"/>
      <c r="L111" s="42"/>
      <c r="M111" s="42"/>
      <c r="N111" s="42"/>
      <c r="O111" s="2"/>
      <c r="P111" s="15"/>
      <c r="Q111" s="15"/>
      <c r="R111" s="2"/>
      <c r="S111" s="2"/>
      <c r="T111" s="2"/>
      <c r="U111" s="2"/>
      <c r="V111" s="2"/>
    </row>
  </sheetData>
  <mergeCells count="3">
    <mergeCell ref="A2:G2"/>
    <mergeCell ref="I3:J3"/>
    <mergeCell ref="K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FA1F-2891-4EA6-BFBC-37C14E79798E}">
  <sheetPr codeName="Planilha11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1257670</v>
      </c>
      <c r="C4" s="29">
        <v>5305106</v>
      </c>
      <c r="D4" s="29">
        <v>5127644603.5600214</v>
      </c>
      <c r="E4" s="33">
        <f t="shared" ref="E4:E33" si="0">C4/B4</f>
        <v>4.2182019130614545</v>
      </c>
      <c r="F4" s="11">
        <f>D4/B4</f>
        <v>4077.0986058028111</v>
      </c>
      <c r="G4" s="11">
        <f t="shared" ref="G4" si="1">F4/E4</f>
        <v>966.54894427369061</v>
      </c>
      <c r="H4" s="26">
        <v>0.42835239812648751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1269389</v>
      </c>
      <c r="C5" s="30">
        <v>5300895</v>
      </c>
      <c r="D5" s="30">
        <v>5103462765.8100233</v>
      </c>
      <c r="E5" s="34">
        <f t="shared" si="0"/>
        <v>4.1759421264876249</v>
      </c>
      <c r="F5" s="7">
        <f t="shared" ref="F5:F45" si="2">D5/B5</f>
        <v>4020.4088469413423</v>
      </c>
      <c r="G5" s="7">
        <f t="shared" ref="G5:G45" si="3">F5/E5</f>
        <v>962.754924557084</v>
      </c>
      <c r="H5" s="27">
        <v>0.43181848993320437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1266573</v>
      </c>
      <c r="C6" s="30">
        <v>5256823</v>
      </c>
      <c r="D6" s="30">
        <v>5196438070.4600487</v>
      </c>
      <c r="E6" s="34">
        <f t="shared" si="0"/>
        <v>4.150430334453679</v>
      </c>
      <c r="F6" s="7">
        <f t="shared" si="2"/>
        <v>4102.7544961562016</v>
      </c>
      <c r="G6" s="7">
        <f t="shared" si="3"/>
        <v>988.51303733453631</v>
      </c>
      <c r="H6" s="27">
        <v>0.43027449381801486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1269658</v>
      </c>
      <c r="C7" s="30">
        <v>5207472</v>
      </c>
      <c r="D7" s="30">
        <v>5175890133.8100462</v>
      </c>
      <c r="E7" s="34">
        <f t="shared" si="0"/>
        <v>4.101476145544706</v>
      </c>
      <c r="F7" s="7">
        <f t="shared" si="2"/>
        <v>4076.601835935383</v>
      </c>
      <c r="G7" s="7">
        <f t="shared" si="3"/>
        <v>993.93527873218443</v>
      </c>
      <c r="H7" s="27">
        <v>0.43059348761700222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1292509</v>
      </c>
      <c r="C8" s="30">
        <v>5248526</v>
      </c>
      <c r="D8" s="30">
        <v>5229856871.2100353</v>
      </c>
      <c r="E8" s="34">
        <f t="shared" si="0"/>
        <v>4.0607268498710649</v>
      </c>
      <c r="F8" s="7">
        <f t="shared" si="2"/>
        <v>4046.2827502245905</v>
      </c>
      <c r="G8" s="7">
        <f t="shared" si="3"/>
        <v>996.44297679196688</v>
      </c>
      <c r="H8" s="27">
        <v>0.43591446770713005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1284435</v>
      </c>
      <c r="C9" s="30">
        <v>5204808</v>
      </c>
      <c r="D9" s="30">
        <v>5265123397.7600269</v>
      </c>
      <c r="E9" s="34">
        <f t="shared" si="0"/>
        <v>4.0522159548751011</v>
      </c>
      <c r="F9" s="7">
        <f t="shared" si="2"/>
        <v>4099.1746548171195</v>
      </c>
      <c r="G9" s="7">
        <f t="shared" si="3"/>
        <v>1011.5884001407979</v>
      </c>
      <c r="H9" s="27">
        <v>0.43456498781080916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1309704</v>
      </c>
      <c r="C10" s="30">
        <v>5340211</v>
      </c>
      <c r="D10" s="30">
        <v>5284172390.4300375</v>
      </c>
      <c r="E10" s="34">
        <f t="shared" si="0"/>
        <v>4.077418256338837</v>
      </c>
      <c r="F10" s="7">
        <f t="shared" si="2"/>
        <v>4034.6310238267865</v>
      </c>
      <c r="G10" s="7">
        <f t="shared" si="3"/>
        <v>989.50629299666946</v>
      </c>
      <c r="H10" s="27">
        <v>0.44232248832929755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1285525</v>
      </c>
      <c r="C11" s="30">
        <v>5203593</v>
      </c>
      <c r="D11" s="30">
        <v>5359244378.4200392</v>
      </c>
      <c r="E11" s="34">
        <f t="shared" si="0"/>
        <v>4.0478349312537683</v>
      </c>
      <c r="F11" s="7">
        <f t="shared" si="2"/>
        <v>4168.9149401373288</v>
      </c>
      <c r="G11" s="7">
        <f t="shared" si="3"/>
        <v>1029.9122891471411</v>
      </c>
      <c r="H11" s="27">
        <v>0.43299181929149028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1290312</v>
      </c>
      <c r="C12" s="30">
        <v>5191550</v>
      </c>
      <c r="D12" s="30">
        <v>5331962112.7600365</v>
      </c>
      <c r="E12" s="34">
        <f t="shared" si="0"/>
        <v>4.0234842425707891</v>
      </c>
      <c r="F12" s="7">
        <f t="shared" si="2"/>
        <v>4132.304522286111</v>
      </c>
      <c r="G12" s="7">
        <f t="shared" si="3"/>
        <v>1027.0462795812496</v>
      </c>
      <c r="H12" s="27">
        <v>0.43417058643608925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1308115</v>
      </c>
      <c r="C13" s="30">
        <v>5207656</v>
      </c>
      <c r="D13" s="30">
        <v>5389275430.5600281</v>
      </c>
      <c r="E13" s="34">
        <f t="shared" si="0"/>
        <v>3.9810383643639895</v>
      </c>
      <c r="F13" s="7">
        <f t="shared" si="2"/>
        <v>4119.8789330907666</v>
      </c>
      <c r="G13" s="7">
        <f t="shared" si="3"/>
        <v>1034.8754661521475</v>
      </c>
      <c r="H13" s="27">
        <v>0.43972188355184716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1313514</v>
      </c>
      <c r="C14" s="30">
        <v>5178499</v>
      </c>
      <c r="D14" s="30">
        <v>5477618130.4800463</v>
      </c>
      <c r="E14" s="34">
        <f t="shared" si="0"/>
        <v>3.9424772023746986</v>
      </c>
      <c r="F14" s="7">
        <f t="shared" si="2"/>
        <v>4170.2015589327912</v>
      </c>
      <c r="G14" s="7">
        <f t="shared" si="3"/>
        <v>1057.7617434086685</v>
      </c>
      <c r="H14" s="27">
        <v>0.44109623082502752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1301628</v>
      </c>
      <c r="C15" s="31">
        <v>5120420</v>
      </c>
      <c r="D15" s="31">
        <v>5477780099.1900368</v>
      </c>
      <c r="E15" s="35">
        <f t="shared" si="0"/>
        <v>3.9338582144821714</v>
      </c>
      <c r="F15" s="7">
        <f t="shared" si="2"/>
        <v>4208.4067791950056</v>
      </c>
      <c r="G15" s="7">
        <f t="shared" si="3"/>
        <v>1069.7911693161961</v>
      </c>
      <c r="H15" s="27">
        <v>0.43666864151872609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1310311</v>
      </c>
      <c r="C16" s="29">
        <v>5130782</v>
      </c>
      <c r="D16" s="29">
        <v>5545663427.370039</v>
      </c>
      <c r="E16" s="33">
        <f t="shared" si="0"/>
        <v>3.9156978763057015</v>
      </c>
      <c r="F16" s="11">
        <f t="shared" si="2"/>
        <v>4232.3260869900651</v>
      </c>
      <c r="G16" s="11">
        <f t="shared" si="3"/>
        <v>1080.8612463694694</v>
      </c>
      <c r="H16" s="26">
        <v>0.43914302308707281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1301918</v>
      </c>
      <c r="C17" s="30">
        <v>5063073</v>
      </c>
      <c r="D17" s="30">
        <v>5475052346.6400423</v>
      </c>
      <c r="E17" s="34">
        <f t="shared" si="0"/>
        <v>3.888933865266476</v>
      </c>
      <c r="F17" s="7">
        <f t="shared" si="2"/>
        <v>4205.3741838119158</v>
      </c>
      <c r="G17" s="7">
        <f t="shared" si="3"/>
        <v>1081.369426559728</v>
      </c>
      <c r="H17" s="27">
        <v>0.43589481751362924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1319955</v>
      </c>
      <c r="C18" s="30">
        <v>5052888</v>
      </c>
      <c r="D18" s="30">
        <v>5500967469.640069</v>
      </c>
      <c r="E18" s="34">
        <f t="shared" si="0"/>
        <v>3.8280759571349021</v>
      </c>
      <c r="F18" s="7">
        <f t="shared" si="2"/>
        <v>4167.5416734964974</v>
      </c>
      <c r="G18" s="7">
        <f t="shared" si="3"/>
        <v>1088.6778946297779</v>
      </c>
      <c r="H18" s="27">
        <v>0.44149284523074472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1336703</v>
      </c>
      <c r="C19" s="30">
        <v>5050985</v>
      </c>
      <c r="D19" s="30">
        <v>5470425738.4500513</v>
      </c>
      <c r="E19" s="34">
        <f t="shared" si="0"/>
        <v>3.7786890580779726</v>
      </c>
      <c r="F19" s="7">
        <f t="shared" si="2"/>
        <v>4092.4765923694727</v>
      </c>
      <c r="G19" s="7">
        <f t="shared" si="3"/>
        <v>1083.0413747912637</v>
      </c>
      <c r="H19" s="27">
        <v>0.44664855617260435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1301492</v>
      </c>
      <c r="C20" s="30">
        <v>4926694</v>
      </c>
      <c r="D20" s="30">
        <v>5319270954.1900425</v>
      </c>
      <c r="E20" s="34">
        <f t="shared" si="0"/>
        <v>3.7854201178339935</v>
      </c>
      <c r="F20" s="7">
        <f t="shared" si="2"/>
        <v>4087.0562048710576</v>
      </c>
      <c r="G20" s="7">
        <f t="shared" si="3"/>
        <v>1079.6836487490482</v>
      </c>
      <c r="H20" s="27">
        <v>0.4344491774790043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1265069</v>
      </c>
      <c r="C21" s="30">
        <v>4785266</v>
      </c>
      <c r="D21" s="30">
        <v>5169913937.6000557</v>
      </c>
      <c r="E21" s="34">
        <f t="shared" si="0"/>
        <v>3.7826126480057609</v>
      </c>
      <c r="F21" s="7">
        <f t="shared" si="2"/>
        <v>4086.6655791897956</v>
      </c>
      <c r="G21" s="7">
        <f t="shared" si="3"/>
        <v>1080.3817254046182</v>
      </c>
      <c r="H21" s="27">
        <v>0.42144859806857143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1248307</v>
      </c>
      <c r="C22" s="30">
        <v>4715453</v>
      </c>
      <c r="D22" s="30">
        <v>5262276948.7100372</v>
      </c>
      <c r="E22" s="34">
        <f t="shared" si="0"/>
        <v>3.7774786170389176</v>
      </c>
      <c r="F22" s="7">
        <f t="shared" si="2"/>
        <v>4215.5310742550009</v>
      </c>
      <c r="G22" s="7">
        <f t="shared" si="3"/>
        <v>1115.9642453673141</v>
      </c>
      <c r="H22" s="27">
        <v>0.4155092631117851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1244880</v>
      </c>
      <c r="C23" s="30">
        <v>4792454</v>
      </c>
      <c r="D23" s="30">
        <v>5319533989.4500437</v>
      </c>
      <c r="E23" s="34">
        <f t="shared" si="0"/>
        <v>3.8497317010474905</v>
      </c>
      <c r="F23" s="7">
        <f t="shared" si="2"/>
        <v>4273.1299317605262</v>
      </c>
      <c r="G23" s="7">
        <f t="shared" si="3"/>
        <v>1109.9812307953387</v>
      </c>
      <c r="H23" s="27">
        <v>0.41401466651146551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1231863</v>
      </c>
      <c r="C24" s="30">
        <v>4678954</v>
      </c>
      <c r="D24" s="30">
        <v>5240650733.2700577</v>
      </c>
      <c r="E24" s="34">
        <f t="shared" si="0"/>
        <v>3.7982746458007099</v>
      </c>
      <c r="F24" s="7">
        <f t="shared" si="2"/>
        <v>4254.2480237413229</v>
      </c>
      <c r="G24" s="7">
        <f t="shared" si="3"/>
        <v>1120.0475006315637</v>
      </c>
      <c r="H24" s="27">
        <v>0.40933568594612918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1226027</v>
      </c>
      <c r="C25" s="30">
        <v>4615540</v>
      </c>
      <c r="D25" s="30">
        <v>5195101047.1700459</v>
      </c>
      <c r="E25" s="34">
        <f t="shared" si="0"/>
        <v>3.7646316108862203</v>
      </c>
      <c r="F25" s="7">
        <f t="shared" si="2"/>
        <v>4237.3463611894731</v>
      </c>
      <c r="G25" s="7">
        <f t="shared" si="3"/>
        <v>1125.5673327866396</v>
      </c>
      <c r="H25" s="27">
        <v>0.40704855789789612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1269345</v>
      </c>
      <c r="C26" s="30">
        <v>4899311</v>
      </c>
      <c r="D26" s="30">
        <v>5068337650.4100504</v>
      </c>
      <c r="E26" s="34">
        <f t="shared" si="0"/>
        <v>3.8597158376958194</v>
      </c>
      <c r="F26" s="7">
        <f t="shared" si="2"/>
        <v>3992.8763656925821</v>
      </c>
      <c r="G26" s="7">
        <f t="shared" si="3"/>
        <v>1034.5000859120908</v>
      </c>
      <c r="H26" s="27">
        <v>0.42107056206432369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1244372</v>
      </c>
      <c r="C27" s="31">
        <v>4767755</v>
      </c>
      <c r="D27" s="31">
        <v>4932075630.8600683</v>
      </c>
      <c r="E27" s="35">
        <f t="shared" si="0"/>
        <v>3.8314547418296137</v>
      </c>
      <c r="F27" s="14">
        <f t="shared" si="2"/>
        <v>3963.505793171229</v>
      </c>
      <c r="G27" s="14">
        <f t="shared" si="3"/>
        <v>1034.4649905165154</v>
      </c>
      <c r="H27" s="28">
        <v>0.41243388198703212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1242572</v>
      </c>
      <c r="C28" s="29">
        <v>4792440</v>
      </c>
      <c r="D28" s="29">
        <v>4960886996.1500483</v>
      </c>
      <c r="E28" s="33">
        <f t="shared" si="0"/>
        <v>3.8568710706502318</v>
      </c>
      <c r="F28" s="11">
        <f t="shared" si="2"/>
        <v>3992.4342381367424</v>
      </c>
      <c r="G28" s="11">
        <f t="shared" si="3"/>
        <v>1035.1484830587442</v>
      </c>
      <c r="H28" s="26">
        <v>0.41148556059133923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1247857</v>
      </c>
      <c r="C29" s="30">
        <v>4773957</v>
      </c>
      <c r="D29" s="30">
        <v>4957417920.9100437</v>
      </c>
      <c r="E29" s="34">
        <f t="shared" si="0"/>
        <v>3.8257244219489892</v>
      </c>
      <c r="F29" s="7">
        <f t="shared" si="2"/>
        <v>3972.7452111179755</v>
      </c>
      <c r="G29" s="7">
        <f t="shared" si="3"/>
        <v>1038.4295294050708</v>
      </c>
      <c r="H29" s="27">
        <v>0.41288282478626398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1259350</v>
      </c>
      <c r="C30" s="30">
        <v>4808449</v>
      </c>
      <c r="D30" s="30">
        <v>5041796365.1700516</v>
      </c>
      <c r="E30" s="34">
        <f t="shared" si="0"/>
        <v>3.8181990709492992</v>
      </c>
      <c r="F30" s="7">
        <f t="shared" si="2"/>
        <v>4003.490979608569</v>
      </c>
      <c r="G30" s="7">
        <f t="shared" si="3"/>
        <v>1048.5286139397654</v>
      </c>
      <c r="H30" s="27">
        <v>0.41632973936869028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1276381</v>
      </c>
      <c r="C31" s="30">
        <v>4928762</v>
      </c>
      <c r="D31" s="30">
        <v>5134745548.4800367</v>
      </c>
      <c r="E31" s="34">
        <f t="shared" si="0"/>
        <v>3.8615131375349523</v>
      </c>
      <c r="F31" s="7">
        <f t="shared" si="2"/>
        <v>4022.8940641391846</v>
      </c>
      <c r="G31" s="7">
        <f t="shared" si="3"/>
        <v>1041.7921474966811</v>
      </c>
      <c r="H31" s="27">
        <v>0.42159974447319232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1269836</v>
      </c>
      <c r="C32" s="30">
        <v>4864698</v>
      </c>
      <c r="D32" s="30">
        <v>5097735863.1200342</v>
      </c>
      <c r="E32" s="34">
        <f t="shared" si="0"/>
        <v>3.8309655735071302</v>
      </c>
      <c r="F32" s="7">
        <f t="shared" si="2"/>
        <v>4014.4836523141839</v>
      </c>
      <c r="G32" s="7">
        <f t="shared" si="3"/>
        <v>1047.903870521877</v>
      </c>
      <c r="H32" s="27">
        <v>0.4190796284824817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1248635</v>
      </c>
      <c r="C33" s="30">
        <v>4721092</v>
      </c>
      <c r="D33" s="30">
        <v>4966849464.900034</v>
      </c>
      <c r="E33" s="34">
        <f t="shared" si="0"/>
        <v>3.781002454680511</v>
      </c>
      <c r="F33" s="7">
        <f t="shared" si="2"/>
        <v>3977.8233550237132</v>
      </c>
      <c r="G33" s="7">
        <f t="shared" si="3"/>
        <v>1052.0552162296424</v>
      </c>
      <c r="H33" s="27">
        <v>0.41173080036628046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1262759</v>
      </c>
      <c r="C34" s="30">
        <v>4699795</v>
      </c>
      <c r="D34" s="30">
        <v>4938082152.3400345</v>
      </c>
      <c r="E34" s="34">
        <f>C34/B34</f>
        <v>3.7218463697348425</v>
      </c>
      <c r="F34" s="7">
        <f t="shared" si="2"/>
        <v>3910.5499563574954</v>
      </c>
      <c r="G34" s="7">
        <f t="shared" si="3"/>
        <v>1050.7016055679098</v>
      </c>
      <c r="H34" s="27">
        <v>0.41638825211498331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1262168</v>
      </c>
      <c r="C35" s="30">
        <v>4680166</v>
      </c>
      <c r="D35" s="30">
        <v>5011799078.5700321</v>
      </c>
      <c r="E35" s="34">
        <f>C35/B35</f>
        <v>3.7080372818832359</v>
      </c>
      <c r="F35" s="7">
        <f t="shared" si="2"/>
        <v>3970.7860431971276</v>
      </c>
      <c r="G35" s="7">
        <f t="shared" si="3"/>
        <v>1070.8592555413702</v>
      </c>
      <c r="H35" s="27">
        <v>0.41586248184138641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1264858</v>
      </c>
      <c r="C36" s="30">
        <v>4758253</v>
      </c>
      <c r="D36" s="30">
        <v>5127368937.0000439</v>
      </c>
      <c r="E36" s="34">
        <f>C36/B36</f>
        <v>3.7618871051137757</v>
      </c>
      <c r="F36" s="7">
        <f t="shared" si="2"/>
        <v>4053.7111177697766</v>
      </c>
      <c r="G36" s="7">
        <f t="shared" si="3"/>
        <v>1077.5738358174826</v>
      </c>
      <c r="H36" s="27">
        <v>0.41641744659052449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1266231</v>
      </c>
      <c r="C37" s="30">
        <v>4776747</v>
      </c>
      <c r="D37" s="30">
        <v>5230831208.5300245</v>
      </c>
      <c r="E37" s="34">
        <f>C37/B37</f>
        <v>3.772413564349633</v>
      </c>
      <c r="F37" s="7">
        <f t="shared" si="2"/>
        <v>4131.0244406668489</v>
      </c>
      <c r="G37" s="7">
        <f t="shared" si="3"/>
        <v>1095.0613897972878</v>
      </c>
      <c r="H37" s="27">
        <v>0.41653801630517917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1274646</v>
      </c>
      <c r="C38" s="30">
        <v>4832673</v>
      </c>
      <c r="D38" s="30">
        <v>5333676799.3100147</v>
      </c>
      <c r="E38" s="34">
        <f t="shared" ref="E38:E45" si="4">C38/B38</f>
        <v>3.7913844314421414</v>
      </c>
      <c r="F38" s="7">
        <f t="shared" si="2"/>
        <v>4184.4377178526547</v>
      </c>
      <c r="G38" s="7">
        <f t="shared" si="3"/>
        <v>1103.6701219614931</v>
      </c>
      <c r="H38" s="27">
        <v>0.41897280752269983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1268630</v>
      </c>
      <c r="C39" s="31">
        <v>4840037</v>
      </c>
      <c r="D39" s="31">
        <v>5221796804.2200069</v>
      </c>
      <c r="E39" s="35">
        <f t="shared" si="4"/>
        <v>3.8151683311919156</v>
      </c>
      <c r="F39" s="14">
        <f t="shared" si="2"/>
        <v>4116.0912198355763</v>
      </c>
      <c r="G39" s="14">
        <f t="shared" si="3"/>
        <v>1078.8753896344197</v>
      </c>
      <c r="H39" s="28">
        <v>0.41666379285145855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1276187</v>
      </c>
      <c r="C40" s="29">
        <v>4867806</v>
      </c>
      <c r="D40" s="29">
        <v>5385887910.9200096</v>
      </c>
      <c r="E40" s="33">
        <f t="shared" si="4"/>
        <v>3.8143359868107103</v>
      </c>
      <c r="F40" s="11">
        <f t="shared" si="2"/>
        <v>4220.2967989174076</v>
      </c>
      <c r="G40" s="11">
        <f t="shared" si="3"/>
        <v>1106.4302708283792</v>
      </c>
      <c r="H40" s="26">
        <v>0.41881249269810933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1274995</v>
      </c>
      <c r="C41" s="30">
        <v>4882668</v>
      </c>
      <c r="D41" s="30">
        <v>5436051017.2500038</v>
      </c>
      <c r="E41" s="34">
        <f t="shared" si="4"/>
        <v>3.8295585472884208</v>
      </c>
      <c r="F41" s="7">
        <f t="shared" si="2"/>
        <v>4263.5861452397885</v>
      </c>
      <c r="G41" s="7">
        <f t="shared" si="3"/>
        <v>1113.3361959588497</v>
      </c>
      <c r="H41" s="27">
        <v>0.41808858331685567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1282872</v>
      </c>
      <c r="C42" s="30">
        <v>4931353</v>
      </c>
      <c r="D42" s="30">
        <v>5507387217.6800213</v>
      </c>
      <c r="E42" s="34">
        <f t="shared" si="4"/>
        <v>3.8439945684370693</v>
      </c>
      <c r="F42" s="7">
        <f t="shared" si="2"/>
        <v>4293.0138140672034</v>
      </c>
      <c r="G42" s="7">
        <f t="shared" si="3"/>
        <v>1116.8105827508234</v>
      </c>
      <c r="H42" s="27">
        <v>0.4203371748492058</v>
      </c>
    </row>
    <row r="43" spans="1:16" x14ac:dyDescent="0.35">
      <c r="A43" s="5">
        <v>44652</v>
      </c>
      <c r="B43" s="30">
        <v>1292027</v>
      </c>
      <c r="C43" s="30">
        <v>4961646</v>
      </c>
      <c r="D43" s="30">
        <v>5606824484.4100275</v>
      </c>
      <c r="E43" s="34">
        <f t="shared" si="4"/>
        <v>3.8402030298128444</v>
      </c>
      <c r="F43" s="7">
        <f t="shared" si="2"/>
        <v>4339.5567464225032</v>
      </c>
      <c r="G43" s="7">
        <f t="shared" si="3"/>
        <v>1130.0331552089826</v>
      </c>
      <c r="H43" s="27">
        <v>0.42300032575582719</v>
      </c>
    </row>
    <row r="44" spans="1:16" x14ac:dyDescent="0.35">
      <c r="A44" s="5">
        <v>44682</v>
      </c>
      <c r="B44" s="30">
        <v>1295765</v>
      </c>
      <c r="C44" s="30">
        <v>5041664</v>
      </c>
      <c r="D44" s="30">
        <v>5804122586.8700085</v>
      </c>
      <c r="E44" s="34">
        <f t="shared" si="4"/>
        <v>3.8908783614312781</v>
      </c>
      <c r="F44" s="7">
        <f t="shared" si="2"/>
        <v>4479.3018694516431</v>
      </c>
      <c r="G44" s="7">
        <f t="shared" si="3"/>
        <v>1151.2315352371772</v>
      </c>
      <c r="H44" s="27">
        <v>0.42388689065431412</v>
      </c>
    </row>
    <row r="45" spans="1:16" x14ac:dyDescent="0.35">
      <c r="A45" s="5">
        <v>44713</v>
      </c>
      <c r="B45" s="30">
        <v>1286704</v>
      </c>
      <c r="C45" s="30">
        <v>5003968</v>
      </c>
      <c r="D45" s="30">
        <v>5812765952.4800797</v>
      </c>
      <c r="E45" s="34">
        <f t="shared" si="4"/>
        <v>3.8889814596053172</v>
      </c>
      <c r="F45" s="7">
        <f t="shared" si="2"/>
        <v>4517.5626659123463</v>
      </c>
      <c r="G45" s="7">
        <f t="shared" si="3"/>
        <v>1161.6313198805587</v>
      </c>
      <c r="H45" s="27">
        <v>0.42058812857986655</v>
      </c>
    </row>
    <row r="46" spans="1:16" x14ac:dyDescent="0.35">
      <c r="A46" s="5">
        <v>44743</v>
      </c>
      <c r="B46" s="30">
        <v>1262210</v>
      </c>
      <c r="C46" s="30">
        <v>4786077</v>
      </c>
      <c r="D46" s="30">
        <v>5673935980.35005</v>
      </c>
      <c r="E46" s="34">
        <f t="shared" ref="E46" si="5">C46/B46</f>
        <v>3.7918230722304531</v>
      </c>
      <c r="F46" s="7">
        <f t="shared" ref="F46" si="6">D46/B46</f>
        <v>4495.2392869253536</v>
      </c>
      <c r="G46" s="7">
        <f t="shared" ref="G46" si="7">F46/E46</f>
        <v>1185.5087121143372</v>
      </c>
      <c r="H46" s="27">
        <v>0.4122537218325189</v>
      </c>
    </row>
    <row r="47" spans="1:16" x14ac:dyDescent="0.35">
      <c r="A47" s="5">
        <v>44774</v>
      </c>
      <c r="B47" s="30">
        <v>1250257</v>
      </c>
      <c r="C47" s="30">
        <v>4727460</v>
      </c>
      <c r="D47" s="30">
        <v>5622436476.1800699</v>
      </c>
      <c r="E47" s="34">
        <f t="shared" ref="E47" si="8">C47/B47</f>
        <v>3.7811905872152685</v>
      </c>
      <c r="F47" s="7">
        <f t="shared" ref="F47" si="9">D47/B47</f>
        <v>4497.0245926877997</v>
      </c>
      <c r="G47" s="7">
        <f t="shared" ref="G47" si="10">F47/E47</f>
        <v>1189.3144471196099</v>
      </c>
      <c r="H47" s="27">
        <v>0.40801310072882269</v>
      </c>
    </row>
    <row r="48" spans="1:16" x14ac:dyDescent="0.35">
      <c r="A48" s="5">
        <v>44805</v>
      </c>
      <c r="B48" s="30">
        <v>1259551</v>
      </c>
      <c r="C48" s="30">
        <v>4747469</v>
      </c>
      <c r="D48" s="30">
        <v>5703569835.5200596</v>
      </c>
      <c r="E48" s="34">
        <f t="shared" ref="E48" si="11">C48/B48</f>
        <v>3.76917568244557</v>
      </c>
      <c r="F48" s="7">
        <f t="shared" ref="F48" si="12">D48/B48</f>
        <v>4528.2563671658072</v>
      </c>
      <c r="G48" s="7">
        <f t="shared" ref="G48" si="13">F48/E48</f>
        <v>1201.3916964007683</v>
      </c>
      <c r="H48" s="27">
        <v>0.41070730422902157</v>
      </c>
    </row>
    <row r="49" spans="1:16" x14ac:dyDescent="0.35">
      <c r="A49" s="5">
        <v>44835</v>
      </c>
      <c r="B49" s="30">
        <v>1267186</v>
      </c>
      <c r="C49" s="30">
        <v>4748418</v>
      </c>
      <c r="D49" s="30">
        <v>5725061263.6500454</v>
      </c>
      <c r="E49" s="34">
        <f t="shared" ref="E49" si="14">C49/B49</f>
        <v>3.7472146946067904</v>
      </c>
      <c r="F49" s="7">
        <f t="shared" ref="F49" si="15">D49/B49</f>
        <v>4517.9328556739465</v>
      </c>
      <c r="G49" s="7">
        <f t="shared" ref="G49" si="16">F49/E49</f>
        <v>1205.6776096059878</v>
      </c>
      <c r="H49" s="27">
        <v>0.41285628878104724</v>
      </c>
    </row>
    <row r="50" spans="1:16" x14ac:dyDescent="0.35">
      <c r="A50" s="5">
        <v>44866</v>
      </c>
      <c r="B50" s="30">
        <v>1255509</v>
      </c>
      <c r="C50" s="30">
        <v>4727236</v>
      </c>
      <c r="D50" s="30">
        <v>5896658991.4800339</v>
      </c>
      <c r="E50" s="34">
        <f t="shared" ref="E50" si="17">C50/B50</f>
        <v>3.7651948333305456</v>
      </c>
      <c r="F50" s="7">
        <f t="shared" ref="F50" si="18">D50/B50</f>
        <v>4696.628213322273</v>
      </c>
      <c r="G50" s="7">
        <f t="shared" ref="G50" si="19">F50/E50</f>
        <v>1247.3798624566309</v>
      </c>
      <c r="H50" s="27">
        <v>0.40871469184500397</v>
      </c>
    </row>
    <row r="51" spans="1:16" ht="15" thickBot="1" x14ac:dyDescent="0.4">
      <c r="A51" s="12">
        <v>44896</v>
      </c>
      <c r="B51" s="31">
        <v>1234104</v>
      </c>
      <c r="C51" s="31">
        <v>4646545</v>
      </c>
      <c r="D51" s="31">
        <v>5887119179.5499935</v>
      </c>
      <c r="E51" s="35">
        <f t="shared" ref="E51:E52" si="20">C51/B51</f>
        <v>3.765116230074613</v>
      </c>
      <c r="F51" s="14">
        <f t="shared" ref="F51:F52" si="21">D51/B51</f>
        <v>4770.3590455504509</v>
      </c>
      <c r="G51" s="14">
        <f t="shared" ref="G51:G52" si="22">F51/E51</f>
        <v>1266.988521482089</v>
      </c>
      <c r="H51" s="28">
        <v>0.40141543940064683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1236042</v>
      </c>
      <c r="C52" s="29">
        <v>4664887</v>
      </c>
      <c r="D52" s="29">
        <v>6046665576.3100119</v>
      </c>
      <c r="E52" s="33">
        <f t="shared" si="20"/>
        <v>3.774052176220549</v>
      </c>
      <c r="F52" s="11">
        <f t="shared" si="21"/>
        <v>4891.9580210947624</v>
      </c>
      <c r="G52" s="11">
        <f t="shared" si="22"/>
        <v>1296.2083703871097</v>
      </c>
      <c r="H52" s="26">
        <v>0.40171431282861619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1250174</v>
      </c>
      <c r="C53" s="30">
        <v>4694774</v>
      </c>
      <c r="D53" s="30">
        <v>6102118948.480031</v>
      </c>
      <c r="E53" s="34">
        <f t="shared" ref="E53" si="23">C53/B53</f>
        <v>3.7552964627323875</v>
      </c>
      <c r="F53" s="7">
        <f t="shared" ref="F53" si="24">D53/B53</f>
        <v>4881.0157213956063</v>
      </c>
      <c r="G53" s="7">
        <f t="shared" ref="G53" si="25">F53/E53</f>
        <v>1299.7684123836484</v>
      </c>
      <c r="H53" s="27">
        <v>0.40597222172610303</v>
      </c>
    </row>
    <row r="54" spans="1:16" x14ac:dyDescent="0.35">
      <c r="A54" s="5">
        <v>44986</v>
      </c>
      <c r="B54" s="30">
        <v>1263914</v>
      </c>
      <c r="C54" s="30">
        <v>4926561</v>
      </c>
      <c r="D54" s="30">
        <v>6242320126.7100153</v>
      </c>
      <c r="E54" s="34">
        <f t="shared" ref="E54" si="26">C54/B54</f>
        <v>3.8978609304114045</v>
      </c>
      <c r="F54" s="7">
        <f t="shared" ref="F54" si="27">D54/B54</f>
        <v>4938.8804354647664</v>
      </c>
      <c r="G54" s="7">
        <f t="shared" ref="G54" si="28">F54/E54</f>
        <v>1267.0745631100508</v>
      </c>
      <c r="H54" s="27">
        <v>0.41009565872528148</v>
      </c>
    </row>
    <row r="55" spans="1:16" x14ac:dyDescent="0.35">
      <c r="A55" s="5">
        <v>45017</v>
      </c>
      <c r="B55" s="30">
        <v>1288895</v>
      </c>
      <c r="C55" s="30">
        <v>5025010</v>
      </c>
      <c r="D55" s="30">
        <v>6381274453.3499985</v>
      </c>
      <c r="E55" s="34">
        <f t="shared" ref="E55" si="29">C55/B55</f>
        <v>3.898696169975056</v>
      </c>
      <c r="F55" s="7">
        <f t="shared" ref="F55" si="30">D55/B55</f>
        <v>4950.9653256083684</v>
      </c>
      <c r="G55" s="7">
        <f t="shared" ref="G55" si="31">F55/E55</f>
        <v>1269.9028366809216</v>
      </c>
      <c r="H55" s="27">
        <v>0.41785633583732557</v>
      </c>
    </row>
    <row r="56" spans="1:16" x14ac:dyDescent="0.35">
      <c r="A56" s="5">
        <v>45047</v>
      </c>
      <c r="B56" s="30">
        <v>1274109</v>
      </c>
      <c r="C56" s="30">
        <v>4856330</v>
      </c>
      <c r="D56" s="30">
        <v>6505328611.5300102</v>
      </c>
      <c r="E56" s="34">
        <f t="shared" ref="E56" si="32">C56/B56</f>
        <v>3.8115498752461523</v>
      </c>
      <c r="F56" s="7">
        <f t="shared" ref="F56" si="33">D56/B56</f>
        <v>5105.7865626331895</v>
      </c>
      <c r="G56" s="7">
        <f t="shared" ref="G56" si="34">F56/E56</f>
        <v>1339.5565399241837</v>
      </c>
      <c r="H56" s="27">
        <v>0.41272222412981047</v>
      </c>
    </row>
    <row r="57" spans="1:16" x14ac:dyDescent="0.35">
      <c r="A57" s="5">
        <v>45078</v>
      </c>
      <c r="B57" s="30">
        <v>1279037</v>
      </c>
      <c r="C57" s="30">
        <v>4856983</v>
      </c>
      <c r="D57" s="30">
        <v>6620714431.1299849</v>
      </c>
      <c r="E57" s="34">
        <f t="shared" ref="E57" si="35">C57/B57</f>
        <v>3.7973749000224388</v>
      </c>
      <c r="F57" s="7">
        <f t="shared" ref="F57" si="36">D57/B57</f>
        <v>5176.3275269831793</v>
      </c>
      <c r="G57" s="7">
        <f t="shared" ref="G57" si="37">F57/E57</f>
        <v>1363.1331283494269</v>
      </c>
      <c r="H57" s="27">
        <v>0.4139769998572646</v>
      </c>
    </row>
    <row r="58" spans="1:16" x14ac:dyDescent="0.35">
      <c r="A58" s="5">
        <v>45108</v>
      </c>
      <c r="B58" s="30">
        <v>1298283</v>
      </c>
      <c r="C58" s="30">
        <v>4938976</v>
      </c>
      <c r="D58" s="30">
        <v>6695134790.390007</v>
      </c>
      <c r="E58" s="34">
        <f t="shared" ref="E58" si="38">C58/B58</f>
        <v>3.8042368266394924</v>
      </c>
      <c r="F58" s="7">
        <f t="shared" ref="F58" si="39">D58/B58</f>
        <v>5156.9147792815638</v>
      </c>
      <c r="G58" s="7">
        <f t="shared" ref="G58" si="40">F58/E58</f>
        <v>1355.5714363442962</v>
      </c>
      <c r="H58" s="27">
        <v>0.41985982713824738</v>
      </c>
    </row>
    <row r="59" spans="1:16" x14ac:dyDescent="0.35">
      <c r="A59" s="5">
        <v>45139</v>
      </c>
      <c r="B59" s="30">
        <v>1298524</v>
      </c>
      <c r="C59" s="30">
        <v>4953672</v>
      </c>
      <c r="D59" s="30">
        <v>6718869710.8099937</v>
      </c>
      <c r="E59" s="34">
        <f t="shared" ref="E59" si="41">C59/B59</f>
        <v>3.8148482430821455</v>
      </c>
      <c r="F59" s="7">
        <f t="shared" ref="F59" si="42">D59/B59</f>
        <v>5174.2360640311563</v>
      </c>
      <c r="G59" s="7">
        <f t="shared" ref="G59" si="43">F59/E59</f>
        <v>1356.3412577195247</v>
      </c>
      <c r="H59" s="27">
        <v>0.41959988005190857</v>
      </c>
    </row>
    <row r="60" spans="1:16" x14ac:dyDescent="0.35">
      <c r="A60" s="5">
        <v>45170</v>
      </c>
      <c r="B60" s="30">
        <v>1288989</v>
      </c>
      <c r="C60" s="30">
        <v>4948239</v>
      </c>
      <c r="D60" s="30">
        <v>6939595407.8499918</v>
      </c>
      <c r="E60" s="34">
        <f t="shared" ref="E60" si="44">C60/B60</f>
        <v>3.8388527753146069</v>
      </c>
      <c r="F60" s="7">
        <f t="shared" ref="F60" si="45">D60/B60</f>
        <v>5383.750682007365</v>
      </c>
      <c r="G60" s="7">
        <f t="shared" ref="G60" si="46">F60/E60</f>
        <v>1402.4373939597485</v>
      </c>
      <c r="H60" s="27">
        <v>0.41618364413379466</v>
      </c>
    </row>
    <row r="61" spans="1:16" x14ac:dyDescent="0.35">
      <c r="A61" s="5">
        <v>45200</v>
      </c>
      <c r="B61" s="30">
        <v>1299561</v>
      </c>
      <c r="C61" s="30">
        <v>5036494</v>
      </c>
      <c r="D61" s="30">
        <v>7095341558.509964</v>
      </c>
      <c r="E61" s="34">
        <f t="shared" ref="E61" si="47">C61/B61</f>
        <v>3.875534892167432</v>
      </c>
      <c r="F61" s="7">
        <f t="shared" ref="F61" si="48">D61/B61</f>
        <v>5459.798777056224</v>
      </c>
      <c r="G61" s="7">
        <f t="shared" ref="G61" si="49">F61/E61</f>
        <v>1408.7858654274112</v>
      </c>
      <c r="H61" s="27">
        <v>0.4192594795942004</v>
      </c>
    </row>
    <row r="62" spans="1:16" x14ac:dyDescent="0.35">
      <c r="A62" s="5">
        <v>45231</v>
      </c>
      <c r="B62" s="30">
        <v>1304579</v>
      </c>
      <c r="C62" s="30">
        <v>5025195</v>
      </c>
      <c r="D62" s="30">
        <v>7115663418.4800148</v>
      </c>
      <c r="E62" s="34">
        <f t="shared" ref="E62" si="50">C62/B62</f>
        <v>3.8519668030836001</v>
      </c>
      <c r="F62" s="7">
        <f t="shared" ref="F62" si="51">D62/B62</f>
        <v>5454.3752570599518</v>
      </c>
      <c r="G62" s="7">
        <f t="shared" ref="G62" si="52">F62/E62</f>
        <v>1415.9974724324161</v>
      </c>
      <c r="H62" s="27">
        <v>0.42053972820175917</v>
      </c>
    </row>
    <row r="63" spans="1:16" ht="15" thickBot="1" x14ac:dyDescent="0.4">
      <c r="A63" s="12">
        <v>45261</v>
      </c>
      <c r="B63" s="31">
        <v>1241447</v>
      </c>
      <c r="C63" s="31">
        <v>4680045</v>
      </c>
      <c r="D63" s="31">
        <v>6704059914.7099628</v>
      </c>
      <c r="E63" s="35">
        <f t="shared" ref="E63" si="53">C63/B63</f>
        <v>3.7698306895099027</v>
      </c>
      <c r="F63" s="14">
        <f t="shared" ref="F63" si="54">D63/B63</f>
        <v>5400.1982482618778</v>
      </c>
      <c r="G63" s="14">
        <f t="shared" ref="G63" si="55">F63/E63</f>
        <v>1432.4776609434232</v>
      </c>
      <c r="H63" s="28">
        <v>0.39986671614081065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1247556</v>
      </c>
      <c r="C64" s="29">
        <v>4686406</v>
      </c>
      <c r="D64" s="29">
        <v>6898868112.0799818</v>
      </c>
      <c r="E64" s="33">
        <f t="shared" ref="E64" si="56">C64/B64</f>
        <v>3.7564694490668153</v>
      </c>
      <c r="F64" s="11">
        <f t="shared" ref="F64" si="57">D64/B64</f>
        <v>5529.9065629759161</v>
      </c>
      <c r="G64" s="11">
        <f t="shared" ref="G64" si="58">F64/E64</f>
        <v>1472.1020995790766</v>
      </c>
      <c r="H64" s="26">
        <v>0.40151109440413602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1256574</v>
      </c>
      <c r="C65" s="30">
        <v>4720683</v>
      </c>
      <c r="D65" s="30">
        <v>6873612191.9400063</v>
      </c>
      <c r="E65" s="34">
        <f t="shared" ref="E65" si="59">C65/B65</f>
        <v>3.7567886968853408</v>
      </c>
      <c r="F65" s="7">
        <f t="shared" ref="F65" si="60">D65/B65</f>
        <v>5470.121291654933</v>
      </c>
      <c r="G65" s="7">
        <f t="shared" ref="G65" si="61">F65/E65</f>
        <v>1456.0630722164581</v>
      </c>
      <c r="H65" s="27">
        <v>0.40408804323567832</v>
      </c>
    </row>
    <row r="66" spans="1:16" x14ac:dyDescent="0.35">
      <c r="A66" s="5">
        <v>45352</v>
      </c>
      <c r="B66" s="30">
        <v>1290631</v>
      </c>
      <c r="C66" s="30">
        <v>4819071</v>
      </c>
      <c r="D66" s="30">
        <v>6945986004.5800247</v>
      </c>
      <c r="E66" s="34">
        <f t="shared" ref="E66" si="62">C66/B66</f>
        <v>3.7338875325325365</v>
      </c>
      <c r="F66" s="7">
        <f t="shared" ref="F66" si="63">D66/B66</f>
        <v>5381.8527561944702</v>
      </c>
      <c r="G66" s="7">
        <f t="shared" ref="G66" si="64">F66/E66</f>
        <v>1441.3537390463898</v>
      </c>
      <c r="H66" s="27">
        <v>0.41470612995869749</v>
      </c>
    </row>
    <row r="67" spans="1:16" x14ac:dyDescent="0.35">
      <c r="A67" s="5">
        <v>45383</v>
      </c>
      <c r="B67" s="30">
        <v>1277118</v>
      </c>
      <c r="C67" s="30">
        <v>4781191</v>
      </c>
      <c r="D67" s="30">
        <v>7015960068.8000011</v>
      </c>
      <c r="E67" s="34">
        <f t="shared" ref="E67" si="65">C67/B67</f>
        <v>3.7437347214587846</v>
      </c>
      <c r="F67" s="7">
        <f t="shared" ref="F67" si="66">D67/B67</f>
        <v>5493.5879603920712</v>
      </c>
      <c r="G67" s="7">
        <f t="shared" ref="G67" si="67">F67/E67</f>
        <v>1467.4084488153685</v>
      </c>
      <c r="H67" s="27">
        <v>0.41003395550852356</v>
      </c>
    </row>
    <row r="68" spans="1:16" x14ac:dyDescent="0.35">
      <c r="A68" s="5">
        <v>45413</v>
      </c>
      <c r="B68" s="30">
        <v>1262589</v>
      </c>
      <c r="C68" s="30">
        <v>4740106</v>
      </c>
      <c r="D68" s="30">
        <v>6979876528.0499811</v>
      </c>
      <c r="E68" s="34">
        <f t="shared" ref="E68" si="68">C68/B68</f>
        <v>3.7542747481563676</v>
      </c>
      <c r="F68" s="7">
        <f t="shared" ref="F68" si="69">D68/B68</f>
        <v>5528.2253592023862</v>
      </c>
      <c r="G68" s="7">
        <f t="shared" ref="G68" si="70">F68/E68</f>
        <v>1472.5148610706135</v>
      </c>
      <c r="H68" s="27">
        <v>0.40504309675564903</v>
      </c>
    </row>
    <row r="69" spans="1:16" x14ac:dyDescent="0.35">
      <c r="A69" s="5">
        <v>45444</v>
      </c>
      <c r="B69" s="30">
        <v>1267561</v>
      </c>
      <c r="C69" s="30">
        <v>4754923</v>
      </c>
      <c r="D69" s="30">
        <v>6986701354.8400002</v>
      </c>
      <c r="E69" s="34">
        <f t="shared" ref="E69" si="71">C69/B69</f>
        <v>3.7512380074805081</v>
      </c>
      <c r="F69" s="7">
        <f t="shared" ref="F69" si="72">D69/B69</f>
        <v>5511.9251498271087</v>
      </c>
      <c r="G69" s="7">
        <f t="shared" ref="G69" si="73">F69/E69</f>
        <v>1469.3616184405089</v>
      </c>
      <c r="H69" s="27">
        <v>0.40631096374566383</v>
      </c>
    </row>
    <row r="70" spans="1:16" x14ac:dyDescent="0.35">
      <c r="A70" s="5">
        <v>45474</v>
      </c>
      <c r="B70" s="30">
        <v>1271246</v>
      </c>
      <c r="C70" s="30">
        <v>4714346</v>
      </c>
      <c r="D70" s="30">
        <v>6827564176.2299995</v>
      </c>
      <c r="E70" s="34">
        <f t="shared" ref="E70" si="74">C70/B70</f>
        <v>3.7084451003188996</v>
      </c>
      <c r="F70" s="7">
        <f t="shared" ref="F70" si="75">D70/B70</f>
        <v>5370.7655137007314</v>
      </c>
      <c r="G70" s="7">
        <f t="shared" ref="G70" si="76">F70/E70</f>
        <v>1448.2526688176897</v>
      </c>
      <c r="H70" s="27">
        <v>0.40716379934904834</v>
      </c>
    </row>
    <row r="71" spans="1:16" x14ac:dyDescent="0.35">
      <c r="A71" s="5">
        <v>45505</v>
      </c>
      <c r="B71" s="30">
        <v>1269489</v>
      </c>
      <c r="C71" s="30">
        <v>4703801</v>
      </c>
      <c r="D71" s="30">
        <v>6798319526.1299858</v>
      </c>
      <c r="E71" s="34">
        <f t="shared" ref="E71" si="77">C71/B71</f>
        <v>3.7052711760401231</v>
      </c>
      <c r="F71" s="7">
        <f t="shared" ref="F71" si="78">D71/B71</f>
        <v>5355.1622157655447</v>
      </c>
      <c r="G71" s="7">
        <f t="shared" ref="G71" si="79">F71/E71</f>
        <v>1445.282129522483</v>
      </c>
      <c r="H71" s="27">
        <v>0.40629264589536856</v>
      </c>
    </row>
    <row r="72" spans="1:16" x14ac:dyDescent="0.35">
      <c r="A72" s="5">
        <v>45536</v>
      </c>
      <c r="B72" s="30">
        <v>1275641</v>
      </c>
      <c r="C72" s="30">
        <v>4711823</v>
      </c>
      <c r="D72" s="30">
        <v>6836752838.3700123</v>
      </c>
      <c r="E72" s="34">
        <f t="shared" ref="E72" si="80">C72/B72</f>
        <v>3.6936904662048335</v>
      </c>
      <c r="F72" s="7">
        <f t="shared" ref="F72" si="81">D72/B72</f>
        <v>5359.4646443396005</v>
      </c>
      <c r="G72" s="7">
        <f t="shared" ref="G72" si="82">F72/E72</f>
        <v>1450.9782813085321</v>
      </c>
      <c r="H72" s="27">
        <v>0.40795186348314966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1A32-4B2F-4E8F-B25E-8536D39F0345}">
  <sheetPr codeName="Planilha12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2074962</v>
      </c>
      <c r="C4" s="29">
        <v>7507887</v>
      </c>
      <c r="D4" s="29">
        <v>8805665951.2900467</v>
      </c>
      <c r="E4" s="33">
        <f t="shared" ref="E4:E33" si="0">C4/B4</f>
        <v>3.6183250584829989</v>
      </c>
      <c r="F4" s="11">
        <f>D4/B4</f>
        <v>4243.772151629787</v>
      </c>
      <c r="G4" s="11">
        <f t="shared" ref="G4" si="1">F4/E4</f>
        <v>1172.8554187469852</v>
      </c>
      <c r="H4" s="26">
        <v>0.40590914626720254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2068579</v>
      </c>
      <c r="C5" s="30">
        <v>7480771</v>
      </c>
      <c r="D5" s="30">
        <v>8804390764.0600853</v>
      </c>
      <c r="E5" s="34">
        <f t="shared" si="0"/>
        <v>3.6163815836861923</v>
      </c>
      <c r="F5" s="7">
        <f t="shared" ref="F5:F46" si="2">D5/B5</f>
        <v>4256.250674525887</v>
      </c>
      <c r="G5" s="7">
        <f t="shared" ref="G5:G44" si="3">F5/E5</f>
        <v>1176.9362762287583</v>
      </c>
      <c r="H5" s="27">
        <v>0.40401969824535872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2123486</v>
      </c>
      <c r="C6" s="30">
        <v>7610076</v>
      </c>
      <c r="D6" s="30">
        <v>8972370384.180088</v>
      </c>
      <c r="E6" s="34">
        <f t="shared" si="0"/>
        <v>3.5837655628527809</v>
      </c>
      <c r="F6" s="7">
        <f t="shared" si="2"/>
        <v>4225.3023491466802</v>
      </c>
      <c r="G6" s="7">
        <f t="shared" si="3"/>
        <v>1179.0119289452678</v>
      </c>
      <c r="H6" s="27">
        <v>0.414077785536617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2143009</v>
      </c>
      <c r="C7" s="30">
        <v>7590121</v>
      </c>
      <c r="D7" s="30">
        <v>8967734094.3200474</v>
      </c>
      <c r="E7" s="34">
        <f t="shared" si="0"/>
        <v>3.541805470718975</v>
      </c>
      <c r="F7" s="7">
        <f t="shared" si="2"/>
        <v>4184.6460254343529</v>
      </c>
      <c r="G7" s="7">
        <f t="shared" si="3"/>
        <v>1181.5008080003004</v>
      </c>
      <c r="H7" s="27">
        <v>0.41708241945325314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2177748</v>
      </c>
      <c r="C8" s="30">
        <v>7633682</v>
      </c>
      <c r="D8" s="30">
        <v>9055170699.9300175</v>
      </c>
      <c r="E8" s="34">
        <f t="shared" si="0"/>
        <v>3.5053100726071151</v>
      </c>
      <c r="F8" s="7">
        <f t="shared" si="2"/>
        <v>4158.0434007653857</v>
      </c>
      <c r="G8" s="7">
        <f t="shared" si="3"/>
        <v>1186.2127214534241</v>
      </c>
      <c r="H8" s="27">
        <v>0.42058947232197741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2100591</v>
      </c>
      <c r="C9" s="30">
        <v>7426850</v>
      </c>
      <c r="D9" s="30">
        <v>9021018748.8300858</v>
      </c>
      <c r="E9" s="34">
        <f t="shared" si="0"/>
        <v>3.5356002191764127</v>
      </c>
      <c r="F9" s="7">
        <f t="shared" si="2"/>
        <v>4294.5146146156421</v>
      </c>
      <c r="G9" s="7">
        <f t="shared" si="3"/>
        <v>1214.6493801315614</v>
      </c>
      <c r="H9" s="27">
        <v>0.406821836252097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2106994</v>
      </c>
      <c r="C10" s="30">
        <v>7441051</v>
      </c>
      <c r="D10" s="30">
        <v>9049421310.4200974</v>
      </c>
      <c r="E10" s="34">
        <f t="shared" si="0"/>
        <v>3.5315957235758622</v>
      </c>
      <c r="F10" s="7">
        <f t="shared" si="2"/>
        <v>4294.9440342118187</v>
      </c>
      <c r="G10" s="7">
        <f t="shared" si="3"/>
        <v>1216.1482713154494</v>
      </c>
      <c r="H10" s="27">
        <v>0.40707610231970009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2118319</v>
      </c>
      <c r="C11" s="30">
        <v>7483820</v>
      </c>
      <c r="D11" s="30">
        <v>9174954556.0201015</v>
      </c>
      <c r="E11" s="34">
        <f t="shared" si="0"/>
        <v>3.5329051006954098</v>
      </c>
      <c r="F11" s="7">
        <f t="shared" si="2"/>
        <v>4331.2431017330728</v>
      </c>
      <c r="G11" s="7">
        <f t="shared" si="3"/>
        <v>1225.9721046230536</v>
      </c>
      <c r="H11" s="27">
        <v>0.4086084579243926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2113897</v>
      </c>
      <c r="C12" s="30">
        <v>7384665</v>
      </c>
      <c r="D12" s="30">
        <v>9073865015.7801476</v>
      </c>
      <c r="E12" s="34">
        <f t="shared" si="0"/>
        <v>3.4933892237890491</v>
      </c>
      <c r="F12" s="7">
        <f t="shared" si="2"/>
        <v>4292.4820915021628</v>
      </c>
      <c r="G12" s="7">
        <f t="shared" si="3"/>
        <v>1228.7442985944722</v>
      </c>
      <c r="H12" s="27">
        <v>0.40717389059933368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2209500</v>
      </c>
      <c r="C13" s="30">
        <v>7606567</v>
      </c>
      <c r="D13" s="30">
        <v>9178317310.3901043</v>
      </c>
      <c r="E13" s="34">
        <f t="shared" si="0"/>
        <v>3.4426644037112468</v>
      </c>
      <c r="F13" s="7">
        <f t="shared" si="2"/>
        <v>4154.0245803983271</v>
      </c>
      <c r="G13" s="7">
        <f t="shared" si="3"/>
        <v>1206.6307061240773</v>
      </c>
      <c r="H13" s="27">
        <v>0.42498165048678144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2186126</v>
      </c>
      <c r="C14" s="30">
        <v>7467458</v>
      </c>
      <c r="D14" s="30">
        <v>9129098539.5501366</v>
      </c>
      <c r="E14" s="34">
        <f t="shared" si="0"/>
        <v>3.4158406240079482</v>
      </c>
      <c r="F14" s="7">
        <f t="shared" si="2"/>
        <v>4175.9251477500093</v>
      </c>
      <c r="G14" s="7">
        <f t="shared" si="3"/>
        <v>1222.5175608018333</v>
      </c>
      <c r="H14" s="27">
        <v>0.41988608797431815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2199212</v>
      </c>
      <c r="C15" s="31">
        <v>7503684</v>
      </c>
      <c r="D15" s="31">
        <v>9186715640.0501404</v>
      </c>
      <c r="E15" s="35">
        <f t="shared" si="0"/>
        <v>3.4119875664556214</v>
      </c>
      <c r="F15" s="7">
        <f t="shared" si="2"/>
        <v>4177.2760607209038</v>
      </c>
      <c r="G15" s="7">
        <f t="shared" si="3"/>
        <v>1224.2940454382328</v>
      </c>
      <c r="H15" s="27">
        <v>0.42179699653484687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2163025</v>
      </c>
      <c r="C16" s="29">
        <v>7430679</v>
      </c>
      <c r="D16" s="29">
        <v>9235750001.5001278</v>
      </c>
      <c r="E16" s="33">
        <f t="shared" si="0"/>
        <v>3.4353181308584042</v>
      </c>
      <c r="F16" s="11">
        <f t="shared" si="2"/>
        <v>4269.83044648126</v>
      </c>
      <c r="G16" s="11">
        <f t="shared" si="3"/>
        <v>1242.9214075187647</v>
      </c>
      <c r="H16" s="26">
        <v>0.41426483301853656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2071973</v>
      </c>
      <c r="C17" s="30">
        <v>6846754</v>
      </c>
      <c r="D17" s="30">
        <v>8085534952.6200848</v>
      </c>
      <c r="E17" s="34">
        <f t="shared" si="0"/>
        <v>3.3044610137294259</v>
      </c>
      <c r="F17" s="7">
        <f t="shared" si="2"/>
        <v>3902.33605969773</v>
      </c>
      <c r="G17" s="7">
        <f t="shared" si="3"/>
        <v>1180.9296715816115</v>
      </c>
      <c r="H17" s="27">
        <v>0.39626045360938306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2080871</v>
      </c>
      <c r="C18" s="30">
        <v>6829468</v>
      </c>
      <c r="D18" s="30">
        <v>8162810464.6900377</v>
      </c>
      <c r="E18" s="34">
        <f t="shared" si="0"/>
        <v>3.2820237294863546</v>
      </c>
      <c r="F18" s="7">
        <f t="shared" si="2"/>
        <v>3922.7854416203782</v>
      </c>
      <c r="G18" s="7">
        <f t="shared" si="3"/>
        <v>1195.2337231377376</v>
      </c>
      <c r="H18" s="27">
        <v>0.39739452684489096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2149207</v>
      </c>
      <c r="C19" s="30">
        <v>6962779</v>
      </c>
      <c r="D19" s="30">
        <v>8201720327.7500448</v>
      </c>
      <c r="E19" s="34">
        <f t="shared" si="0"/>
        <v>3.239696781184874</v>
      </c>
      <c r="F19" s="7">
        <f t="shared" si="2"/>
        <v>3816.16118305498</v>
      </c>
      <c r="G19" s="7">
        <f t="shared" si="3"/>
        <v>1177.9377641815208</v>
      </c>
      <c r="H19" s="27">
        <v>0.40985959703754782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2152134</v>
      </c>
      <c r="C20" s="30">
        <v>6982242</v>
      </c>
      <c r="D20" s="30">
        <v>8059823410.64007</v>
      </c>
      <c r="E20" s="34">
        <f t="shared" si="0"/>
        <v>3.2443342282590208</v>
      </c>
      <c r="F20" s="7">
        <f t="shared" si="2"/>
        <v>3745.0379068589918</v>
      </c>
      <c r="G20" s="7">
        <f t="shared" si="3"/>
        <v>1154.3317190438358</v>
      </c>
      <c r="H20" s="27">
        <v>0.40983239431952823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2173902</v>
      </c>
      <c r="C21" s="30">
        <v>7142762</v>
      </c>
      <c r="D21" s="30">
        <v>7924042122.0300646</v>
      </c>
      <c r="E21" s="34">
        <f t="shared" si="0"/>
        <v>3.2856872112910334</v>
      </c>
      <c r="F21" s="7">
        <f t="shared" si="2"/>
        <v>3645.0778931295267</v>
      </c>
      <c r="G21" s="7">
        <f t="shared" si="3"/>
        <v>1109.3806740347873</v>
      </c>
      <c r="H21" s="27">
        <v>0.41279752811621589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2122367</v>
      </c>
      <c r="C22" s="30">
        <v>7003633</v>
      </c>
      <c r="D22" s="30">
        <v>7986430018.9800262</v>
      </c>
      <c r="E22" s="34">
        <f t="shared" si="0"/>
        <v>3.2999160842587547</v>
      </c>
      <c r="F22" s="7">
        <f t="shared" si="2"/>
        <v>3762.9825656825733</v>
      </c>
      <c r="G22" s="7">
        <f t="shared" si="3"/>
        <v>1140.3267445595773</v>
      </c>
      <c r="H22" s="27">
        <v>0.40251118235705219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2100712</v>
      </c>
      <c r="C23" s="30">
        <v>7013190</v>
      </c>
      <c r="D23" s="30">
        <v>7932228885.9300165</v>
      </c>
      <c r="E23" s="34">
        <f t="shared" si="0"/>
        <v>3.3384823812117035</v>
      </c>
      <c r="F23" s="7">
        <f t="shared" si="2"/>
        <v>3775.9716162567815</v>
      </c>
      <c r="G23" s="7">
        <f t="shared" si="3"/>
        <v>1131.0443444324217</v>
      </c>
      <c r="H23" s="27">
        <v>0.39790952369136401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2141901</v>
      </c>
      <c r="C24" s="30">
        <v>7122166</v>
      </c>
      <c r="D24" s="30">
        <v>7908757108.7400351</v>
      </c>
      <c r="E24" s="34">
        <f t="shared" si="0"/>
        <v>3.3251611535733909</v>
      </c>
      <c r="F24" s="7">
        <f t="shared" si="2"/>
        <v>3692.4008666787286</v>
      </c>
      <c r="G24" s="7">
        <f t="shared" si="3"/>
        <v>1110.4426811646956</v>
      </c>
      <c r="H24" s="27">
        <v>0.40520759335860163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2088435</v>
      </c>
      <c r="C25" s="30">
        <v>6904693</v>
      </c>
      <c r="D25" s="30">
        <v>7821324716.0700397</v>
      </c>
      <c r="E25" s="34">
        <f t="shared" si="0"/>
        <v>3.3061565239042632</v>
      </c>
      <c r="F25" s="7">
        <f t="shared" si="2"/>
        <v>3745.0649486673224</v>
      </c>
      <c r="G25" s="7">
        <f t="shared" si="3"/>
        <v>1132.7548836812932</v>
      </c>
      <c r="H25" s="27">
        <v>0.39460221781473315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2058431</v>
      </c>
      <c r="C26" s="30">
        <v>6783665</v>
      </c>
      <c r="D26" s="30">
        <v>7679199306.2900295</v>
      </c>
      <c r="E26" s="34">
        <f t="shared" si="0"/>
        <v>3.2955513203988862</v>
      </c>
      <c r="F26" s="7">
        <f t="shared" si="2"/>
        <v>3730.6080729886157</v>
      </c>
      <c r="G26" s="7">
        <f t="shared" si="3"/>
        <v>1132.0133447465389</v>
      </c>
      <c r="H26" s="27">
        <v>0.38845012357789183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2074886</v>
      </c>
      <c r="C27" s="31">
        <v>6753206</v>
      </c>
      <c r="D27" s="31">
        <v>7541689372.5900249</v>
      </c>
      <c r="E27" s="35">
        <f t="shared" si="0"/>
        <v>3.2547359228410619</v>
      </c>
      <c r="F27" s="14">
        <f t="shared" si="2"/>
        <v>3634.7487874466478</v>
      </c>
      <c r="G27" s="14">
        <f t="shared" si="3"/>
        <v>1116.7568962934088</v>
      </c>
      <c r="H27" s="28">
        <v>0.39106911164571678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2176762</v>
      </c>
      <c r="C28" s="29">
        <v>7277539</v>
      </c>
      <c r="D28" s="29">
        <v>8645997272.7500763</v>
      </c>
      <c r="E28" s="33">
        <f t="shared" si="0"/>
        <v>3.3432864961810247</v>
      </c>
      <c r="F28" s="11">
        <f t="shared" si="2"/>
        <v>3971.9534210676575</v>
      </c>
      <c r="G28" s="11">
        <f t="shared" si="3"/>
        <v>1188.0386038123706</v>
      </c>
      <c r="H28" s="26">
        <v>0.40976094413822484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2148670</v>
      </c>
      <c r="C29" s="30">
        <v>7142020</v>
      </c>
      <c r="D29" s="30">
        <v>8622849914.160059</v>
      </c>
      <c r="E29" s="34">
        <f t="shared" si="0"/>
        <v>3.3239259635030041</v>
      </c>
      <c r="F29" s="7">
        <f t="shared" si="2"/>
        <v>4013.1103958076665</v>
      </c>
      <c r="G29" s="7">
        <f t="shared" si="3"/>
        <v>1207.3404882876355</v>
      </c>
      <c r="H29" s="27">
        <v>0.40397053664325444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2195520</v>
      </c>
      <c r="C30" s="30">
        <v>7320456</v>
      </c>
      <c r="D30" s="30">
        <v>8707566215.16008</v>
      </c>
      <c r="E30" s="34">
        <f t="shared" si="0"/>
        <v>3.3342697857455184</v>
      </c>
      <c r="F30" s="7">
        <f t="shared" si="2"/>
        <v>3966.0609856253095</v>
      </c>
      <c r="G30" s="7">
        <f t="shared" si="3"/>
        <v>1189.4841271035682</v>
      </c>
      <c r="H30" s="27">
        <v>0.4122662116976632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2166484</v>
      </c>
      <c r="C31" s="30">
        <v>7205295</v>
      </c>
      <c r="D31" s="30">
        <v>8752425148.3500595</v>
      </c>
      <c r="E31" s="34">
        <f t="shared" si="0"/>
        <v>3.3258011598516304</v>
      </c>
      <c r="F31" s="7">
        <f t="shared" si="2"/>
        <v>4039.9214341532452</v>
      </c>
      <c r="G31" s="7">
        <f t="shared" si="3"/>
        <v>1214.7212776645592</v>
      </c>
      <c r="H31" s="27">
        <v>0.40630879471398951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2149080</v>
      </c>
      <c r="C32" s="30">
        <v>7108746</v>
      </c>
      <c r="D32" s="30">
        <v>8755695390.8900528</v>
      </c>
      <c r="E32" s="34">
        <f t="shared" si="0"/>
        <v>3.3078089228879333</v>
      </c>
      <c r="F32" s="7">
        <f t="shared" si="2"/>
        <v>4074.1598222914236</v>
      </c>
      <c r="G32" s="7">
        <f t="shared" si="3"/>
        <v>1231.6793131854836</v>
      </c>
      <c r="H32" s="27">
        <v>0.40254426979239677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2122445</v>
      </c>
      <c r="C33" s="30">
        <v>6959588</v>
      </c>
      <c r="D33" s="30">
        <v>8565638563.1300926</v>
      </c>
      <c r="E33" s="34">
        <f t="shared" si="0"/>
        <v>3.2790428020514075</v>
      </c>
      <c r="F33" s="7">
        <f t="shared" si="2"/>
        <v>4035.741120797049</v>
      </c>
      <c r="G33" s="7">
        <f t="shared" si="3"/>
        <v>1230.7680516619796</v>
      </c>
      <c r="H33" s="27">
        <v>0.39706157466821818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2102651</v>
      </c>
      <c r="C34" s="30">
        <v>6841852</v>
      </c>
      <c r="D34" s="30">
        <v>8442884575.7500477</v>
      </c>
      <c r="E34" s="34">
        <f>C34/B34</f>
        <v>3.2539170789636511</v>
      </c>
      <c r="F34" s="7">
        <f t="shared" si="2"/>
        <v>4015.3523222589233</v>
      </c>
      <c r="G34" s="7">
        <f t="shared" si="3"/>
        <v>1234.0057305755879</v>
      </c>
      <c r="H34" s="27">
        <v>0.39335863743244398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2110875</v>
      </c>
      <c r="C35" s="30">
        <v>6807273</v>
      </c>
      <c r="D35" s="30">
        <v>8374149304.4600315</v>
      </c>
      <c r="E35" s="34">
        <f>C35/B35</f>
        <v>3.2248584117960561</v>
      </c>
      <c r="F35" s="7">
        <f t="shared" si="2"/>
        <v>3967.1459960727334</v>
      </c>
      <c r="G35" s="7">
        <f t="shared" si="3"/>
        <v>1230.1767983243849</v>
      </c>
      <c r="H35" s="27">
        <v>0.39444327136351659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2097647</v>
      </c>
      <c r="C36" s="30">
        <v>6726254</v>
      </c>
      <c r="D36" s="30">
        <v>8338939612.2000465</v>
      </c>
      <c r="E36" s="34">
        <f>C36/B36</f>
        <v>3.2065709816761352</v>
      </c>
      <c r="F36" s="7">
        <f t="shared" si="2"/>
        <v>3975.3779411884111</v>
      </c>
      <c r="G36" s="7">
        <f t="shared" si="3"/>
        <v>1239.7598443650875</v>
      </c>
      <c r="H36" s="27">
        <v>0.39152093216327638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2095727</v>
      </c>
      <c r="C37" s="30">
        <v>6751027</v>
      </c>
      <c r="D37" s="30">
        <v>8553125592.9100313</v>
      </c>
      <c r="E37" s="34">
        <f>C37/B37</f>
        <v>3.2213294002510824</v>
      </c>
      <c r="F37" s="7">
        <f t="shared" si="2"/>
        <v>4081.2212625547277</v>
      </c>
      <c r="G37" s="7">
        <f t="shared" si="3"/>
        <v>1266.9369553565748</v>
      </c>
      <c r="H37" s="27">
        <v>0.39071298188074877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2095272</v>
      </c>
      <c r="C38" s="30">
        <v>6730078</v>
      </c>
      <c r="D38" s="30">
        <v>8618753230.6600513</v>
      </c>
      <c r="E38" s="34">
        <f t="shared" ref="E38:E46" si="4">C38/B38</f>
        <v>3.2120307053213137</v>
      </c>
      <c r="F38" s="7">
        <f t="shared" si="2"/>
        <v>4113.4292973227584</v>
      </c>
      <c r="G38" s="7">
        <f t="shared" si="3"/>
        <v>1280.6319972309461</v>
      </c>
      <c r="H38" s="27">
        <v>0.39017918910992033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2106317</v>
      </c>
      <c r="C39" s="31">
        <v>6667644</v>
      </c>
      <c r="D39" s="31">
        <v>8448308343.3400364</v>
      </c>
      <c r="E39" s="35">
        <f t="shared" si="4"/>
        <v>3.1655463066575451</v>
      </c>
      <c r="F39" s="14">
        <f t="shared" si="2"/>
        <v>4010.9386874530455</v>
      </c>
      <c r="G39" s="14">
        <f t="shared" si="3"/>
        <v>1267.0605004316421</v>
      </c>
      <c r="H39" s="28">
        <v>0.39178517035439875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2126881</v>
      </c>
      <c r="C40" s="29">
        <v>6773487</v>
      </c>
      <c r="D40" s="29">
        <v>8704075106.9999981</v>
      </c>
      <c r="E40" s="33">
        <f t="shared" si="4"/>
        <v>3.184704268833094</v>
      </c>
      <c r="F40" s="11">
        <f t="shared" si="2"/>
        <v>4092.4128369194132</v>
      </c>
      <c r="G40" s="11">
        <f t="shared" si="3"/>
        <v>1285.0213054221554</v>
      </c>
      <c r="H40" s="26">
        <v>0.39515542442011364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2138534</v>
      </c>
      <c r="C41" s="30">
        <v>6821947</v>
      </c>
      <c r="D41" s="30">
        <v>8810385308.2700043</v>
      </c>
      <c r="E41" s="34">
        <f t="shared" si="4"/>
        <v>3.1900110075406798</v>
      </c>
      <c r="F41" s="7">
        <f t="shared" si="2"/>
        <v>4119.8247529709624</v>
      </c>
      <c r="G41" s="7">
        <f t="shared" si="3"/>
        <v>1291.4766573633603</v>
      </c>
      <c r="H41" s="27">
        <v>0.39686374066661284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2148614</v>
      </c>
      <c r="C42" s="30">
        <v>6831688</v>
      </c>
      <c r="D42" s="30">
        <v>8894129708.3200302</v>
      </c>
      <c r="E42" s="34">
        <f t="shared" si="4"/>
        <v>3.179579021639066</v>
      </c>
      <c r="F42" s="7">
        <f t="shared" si="2"/>
        <v>4139.4730316008508</v>
      </c>
      <c r="G42" s="7">
        <f t="shared" si="3"/>
        <v>1301.8934278497541</v>
      </c>
      <c r="H42" s="27">
        <v>0.39827603912370202</v>
      </c>
    </row>
    <row r="43" spans="1:16" x14ac:dyDescent="0.35">
      <c r="A43" s="5">
        <v>44652</v>
      </c>
      <c r="B43" s="30">
        <v>2176131</v>
      </c>
      <c r="C43" s="30">
        <v>6942207</v>
      </c>
      <c r="D43" s="30">
        <v>9068338744.2700539</v>
      </c>
      <c r="E43" s="34">
        <f t="shared" si="4"/>
        <v>3.1901604269228279</v>
      </c>
      <c r="F43" s="7">
        <f t="shared" si="2"/>
        <v>4167.1842110011085</v>
      </c>
      <c r="G43" s="7">
        <f t="shared" si="3"/>
        <v>1306.2616462272088</v>
      </c>
      <c r="H43" s="27">
        <v>0.40291305637443775</v>
      </c>
    </row>
    <row r="44" spans="1:16" x14ac:dyDescent="0.35">
      <c r="A44" s="5">
        <v>44682</v>
      </c>
      <c r="B44" s="30">
        <v>2190589</v>
      </c>
      <c r="C44" s="30">
        <v>7035662</v>
      </c>
      <c r="D44" s="30">
        <v>9261315127.7900238</v>
      </c>
      <c r="E44" s="34">
        <f t="shared" si="4"/>
        <v>3.2117672461607358</v>
      </c>
      <c r="F44" s="7">
        <f t="shared" si="2"/>
        <v>4227.7739584148485</v>
      </c>
      <c r="G44" s="7">
        <f t="shared" si="3"/>
        <v>1316.3388360313534</v>
      </c>
      <c r="H44" s="27">
        <v>0.40512378937081961</v>
      </c>
    </row>
    <row r="45" spans="1:16" x14ac:dyDescent="0.35">
      <c r="A45" s="5">
        <v>44713</v>
      </c>
      <c r="B45" s="30">
        <v>2216841</v>
      </c>
      <c r="C45" s="30">
        <v>7161193</v>
      </c>
      <c r="D45" s="30">
        <v>9420073947.4302197</v>
      </c>
      <c r="E45" s="34">
        <f t="shared" si="4"/>
        <v>3.2303593266273944</v>
      </c>
      <c r="F45" s="7">
        <f t="shared" si="2"/>
        <v>4249.3232249990951</v>
      </c>
      <c r="G45" s="7">
        <f t="shared" ref="G45:G50" si="5">F45/E45</f>
        <v>1315.4336082591574</v>
      </c>
      <c r="H45" s="27">
        <v>0.40950757477097244</v>
      </c>
    </row>
    <row r="46" spans="1:16" x14ac:dyDescent="0.35">
      <c r="A46" s="5">
        <v>44743</v>
      </c>
      <c r="B46" s="30">
        <v>2230599</v>
      </c>
      <c r="C46" s="30">
        <v>7256100</v>
      </c>
      <c r="D46" s="30">
        <v>9612231156.6102009</v>
      </c>
      <c r="E46" s="34">
        <f t="shared" si="4"/>
        <v>3.2529827189916252</v>
      </c>
      <c r="F46" s="7">
        <f t="shared" si="2"/>
        <v>4309.2600492559177</v>
      </c>
      <c r="G46" s="7">
        <f t="shared" si="5"/>
        <v>1324.7104031932031</v>
      </c>
      <c r="H46" s="27">
        <v>0.411575373441254</v>
      </c>
    </row>
    <row r="47" spans="1:16" x14ac:dyDescent="0.35">
      <c r="A47" s="5">
        <v>44774</v>
      </c>
      <c r="B47" s="30">
        <v>2273092</v>
      </c>
      <c r="C47" s="30">
        <v>7380177</v>
      </c>
      <c r="D47" s="30">
        <v>9686594447.1501408</v>
      </c>
      <c r="E47" s="34">
        <f t="shared" ref="E47" si="6">C47/B47</f>
        <v>3.2467568404622424</v>
      </c>
      <c r="F47" s="7">
        <f t="shared" ref="F47" si="7">D47/B47</f>
        <v>4261.4176844360636</v>
      </c>
      <c r="G47" s="7">
        <f t="shared" si="5"/>
        <v>1312.5151940326284</v>
      </c>
      <c r="H47" s="27">
        <v>0.41891108902891749</v>
      </c>
    </row>
    <row r="48" spans="1:16" x14ac:dyDescent="0.35">
      <c r="A48" s="5">
        <v>44805</v>
      </c>
      <c r="B48" s="30">
        <v>2279404</v>
      </c>
      <c r="C48" s="30">
        <v>7509728</v>
      </c>
      <c r="D48" s="30">
        <v>9980301013.3701706</v>
      </c>
      <c r="E48" s="34">
        <f t="shared" ref="E48" si="8">C48/B48</f>
        <v>3.2946015712879331</v>
      </c>
      <c r="F48" s="7">
        <f t="shared" ref="F48" si="9">D48/B48</f>
        <v>4378.4695531683592</v>
      </c>
      <c r="G48" s="7">
        <f t="shared" si="5"/>
        <v>1328.9830222040227</v>
      </c>
      <c r="H48" s="27">
        <v>0.41956872151409669</v>
      </c>
    </row>
    <row r="49" spans="1:16" x14ac:dyDescent="0.35">
      <c r="A49" s="5">
        <v>44835</v>
      </c>
      <c r="B49" s="30">
        <v>2290283</v>
      </c>
      <c r="C49" s="30">
        <v>7561444</v>
      </c>
      <c r="D49" s="30">
        <v>10197524973.12031</v>
      </c>
      <c r="E49" s="34">
        <f t="shared" ref="E49" si="10">C49/B49</f>
        <v>3.3015326053592502</v>
      </c>
      <c r="F49" s="7">
        <f t="shared" ref="F49" si="11">D49/B49</f>
        <v>4452.5174282480857</v>
      </c>
      <c r="G49" s="7">
        <f t="shared" si="5"/>
        <v>1348.6213708810528</v>
      </c>
      <c r="H49" s="27">
        <v>0.42106378824542523</v>
      </c>
    </row>
    <row r="50" spans="1:16" x14ac:dyDescent="0.35">
      <c r="A50" s="5">
        <v>44866</v>
      </c>
      <c r="B50" s="30">
        <v>2358774</v>
      </c>
      <c r="C50" s="30">
        <v>7799291</v>
      </c>
      <c r="D50" s="30">
        <v>10544462562.070227</v>
      </c>
      <c r="E50" s="34">
        <f t="shared" ref="E50" si="12">C50/B50</f>
        <v>3.3065020218130265</v>
      </c>
      <c r="F50" s="7">
        <f t="shared" ref="F50" si="13">D50/B50</f>
        <v>4470.3149017541427</v>
      </c>
      <c r="G50" s="7">
        <f t="shared" si="5"/>
        <v>1351.9770658730681</v>
      </c>
      <c r="H50" s="27">
        <v>0.43313373729969318</v>
      </c>
    </row>
    <row r="51" spans="1:16" ht="15" thickBot="1" x14ac:dyDescent="0.4">
      <c r="A51" s="12">
        <v>44896</v>
      </c>
      <c r="B51" s="31">
        <v>2359640</v>
      </c>
      <c r="C51" s="31">
        <v>7796387</v>
      </c>
      <c r="D51" s="31">
        <v>10546799836.910275</v>
      </c>
      <c r="E51" s="35">
        <f t="shared" ref="E51" si="14">C51/B51</f>
        <v>3.304057822379685</v>
      </c>
      <c r="F51" s="14">
        <f t="shared" ref="F51" si="15">D51/B51</f>
        <v>4469.6647950154575</v>
      </c>
      <c r="G51" s="14">
        <f t="shared" ref="G51" si="16">F51/E51</f>
        <v>1352.7804400820885</v>
      </c>
      <c r="H51" s="28">
        <v>0.43277120737378577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2376216</v>
      </c>
      <c r="C52" s="29">
        <v>7922115</v>
      </c>
      <c r="D52" s="29">
        <v>10880849524.340239</v>
      </c>
      <c r="E52" s="33">
        <f t="shared" ref="E52" si="17">C52/B52</f>
        <v>3.3339204011756509</v>
      </c>
      <c r="F52" s="11">
        <f t="shared" ref="F52" si="18">D52/B52</f>
        <v>4579.0658443257007</v>
      </c>
      <c r="G52" s="11">
        <f t="shared" ref="G52" si="19">F52/E52</f>
        <v>1373.4778558933112</v>
      </c>
      <c r="H52" s="26">
        <v>0.43528674930623323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2337841</v>
      </c>
      <c r="C53" s="30">
        <v>7885819</v>
      </c>
      <c r="D53" s="30">
        <v>10963549027.580301</v>
      </c>
      <c r="E53" s="34">
        <f t="shared" ref="E53" si="20">C53/B53</f>
        <v>3.3731203276869555</v>
      </c>
      <c r="F53" s="7">
        <f t="shared" ref="F53" si="21">D53/B53</f>
        <v>4689.6042235465547</v>
      </c>
      <c r="G53" s="7">
        <f t="shared" ref="G53" si="22">F53/E53</f>
        <v>1390.2866687125716</v>
      </c>
      <c r="H53" s="27">
        <v>0.42774152847675234</v>
      </c>
    </row>
    <row r="54" spans="1:16" x14ac:dyDescent="0.35">
      <c r="A54" s="5">
        <v>44986</v>
      </c>
      <c r="B54" s="30">
        <v>2325185</v>
      </c>
      <c r="C54" s="30">
        <v>7935303</v>
      </c>
      <c r="D54" s="30">
        <v>11214814682.380232</v>
      </c>
      <c r="E54" s="34">
        <f t="shared" ref="E54" si="23">C54/B54</f>
        <v>3.412761995282096</v>
      </c>
      <c r="F54" s="7">
        <f t="shared" ref="F54" si="24">D54/B54</f>
        <v>4823.1924265726093</v>
      </c>
      <c r="G54" s="7">
        <f t="shared" ref="G54" si="25">F54/E54</f>
        <v>1413.2812171608609</v>
      </c>
      <c r="H54" s="27">
        <v>0.42491383158998514</v>
      </c>
    </row>
    <row r="55" spans="1:16" x14ac:dyDescent="0.35">
      <c r="A55" s="5">
        <v>45017</v>
      </c>
      <c r="B55" s="30">
        <v>2355566</v>
      </c>
      <c r="C55" s="30">
        <v>8101996</v>
      </c>
      <c r="D55" s="30">
        <v>11572675414.470213</v>
      </c>
      <c r="E55" s="34">
        <f t="shared" ref="E55:E56" si="26">C55/B55</f>
        <v>3.4395113531100381</v>
      </c>
      <c r="F55" s="7">
        <f t="shared" ref="F55:F56" si="27">D55/B55</f>
        <v>4912.9064583502277</v>
      </c>
      <c r="G55" s="7">
        <f t="shared" ref="G55:G56" si="28">F55/E55</f>
        <v>1428.3733803954251</v>
      </c>
      <c r="H55" s="27">
        <v>0.42994760827695772</v>
      </c>
    </row>
    <row r="56" spans="1:16" x14ac:dyDescent="0.35">
      <c r="A56" s="5">
        <v>45047</v>
      </c>
      <c r="B56" s="30">
        <v>2355186</v>
      </c>
      <c r="C56" s="30">
        <v>8151851</v>
      </c>
      <c r="D56" s="30">
        <v>11690072633.460205</v>
      </c>
      <c r="E56" s="34">
        <f t="shared" si="26"/>
        <v>3.4612344842403107</v>
      </c>
      <c r="F56" s="7">
        <f t="shared" si="27"/>
        <v>4963.5453987329256</v>
      </c>
      <c r="G56" s="7">
        <f t="shared" si="28"/>
        <v>1434.0390462804341</v>
      </c>
      <c r="H56" s="27">
        <v>0.42936078059829025</v>
      </c>
    </row>
    <row r="57" spans="1:16" x14ac:dyDescent="0.35">
      <c r="A57" s="5">
        <v>45078</v>
      </c>
      <c r="B57" s="30">
        <v>2347967</v>
      </c>
      <c r="C57" s="30">
        <v>8089680</v>
      </c>
      <c r="D57" s="30">
        <v>11698690188.360144</v>
      </c>
      <c r="E57" s="34">
        <f t="shared" ref="E57" si="29">C57/B57</f>
        <v>3.4453976567813771</v>
      </c>
      <c r="F57" s="7">
        <f t="shared" ref="F57" si="30">D57/B57</f>
        <v>4982.4764097451725</v>
      </c>
      <c r="G57" s="7">
        <f t="shared" ref="G57" si="31">F57/E57</f>
        <v>1446.1252099415731</v>
      </c>
      <c r="H57" s="27">
        <v>0.42752946043494267</v>
      </c>
    </row>
    <row r="58" spans="1:16" x14ac:dyDescent="0.35">
      <c r="A58" s="5">
        <v>45108</v>
      </c>
      <c r="B58" s="30">
        <v>2326019</v>
      </c>
      <c r="C58" s="30">
        <v>7985666</v>
      </c>
      <c r="D58" s="30">
        <v>11797864674.680061</v>
      </c>
      <c r="E58" s="34">
        <f t="shared" ref="E58" si="32">C58/B58</f>
        <v>3.4331903565706039</v>
      </c>
      <c r="F58" s="7">
        <f t="shared" ref="F58" si="33">D58/B58</f>
        <v>5072.1273879018445</v>
      </c>
      <c r="G58" s="7">
        <f t="shared" ref="G58" si="34">F58/E58</f>
        <v>1477.3801802730118</v>
      </c>
      <c r="H58" s="27">
        <v>0.42302337757947128</v>
      </c>
    </row>
    <row r="59" spans="1:16" x14ac:dyDescent="0.35">
      <c r="A59" s="5">
        <v>45139</v>
      </c>
      <c r="B59" s="30">
        <v>2352648</v>
      </c>
      <c r="C59" s="30">
        <v>8137021</v>
      </c>
      <c r="D59" s="30">
        <v>12025794106.780016</v>
      </c>
      <c r="E59" s="34">
        <f t="shared" ref="E59" si="35">C59/B59</f>
        <v>3.4586648746433806</v>
      </c>
      <c r="F59" s="7">
        <f t="shared" ref="F59" si="36">D59/B59</f>
        <v>5111.5994006668298</v>
      </c>
      <c r="G59" s="7">
        <f t="shared" ref="G59" si="37">F59/E59</f>
        <v>1477.9111552962706</v>
      </c>
      <c r="H59" s="27">
        <v>0.42734082669127316</v>
      </c>
    </row>
    <row r="60" spans="1:16" x14ac:dyDescent="0.35">
      <c r="A60" s="5">
        <v>45170</v>
      </c>
      <c r="B60" s="30">
        <v>2369395</v>
      </c>
      <c r="C60" s="30">
        <v>8235272</v>
      </c>
      <c r="D60" s="30">
        <v>12430253237.980045</v>
      </c>
      <c r="E60" s="34">
        <f t="shared" ref="E60" si="38">C60/B60</f>
        <v>3.4756855653025349</v>
      </c>
      <c r="F60" s="7">
        <f t="shared" ref="F60" si="39">D60/B60</f>
        <v>5246.1718024981255</v>
      </c>
      <c r="G60" s="7">
        <f t="shared" ref="G60" si="40">F60/E60</f>
        <v>1509.3919469788061</v>
      </c>
      <c r="H60" s="27">
        <v>0.42985427122094727</v>
      </c>
    </row>
    <row r="61" spans="1:16" x14ac:dyDescent="0.35">
      <c r="A61" s="5">
        <v>45200</v>
      </c>
      <c r="B61" s="30">
        <v>2376816</v>
      </c>
      <c r="C61" s="30">
        <v>8292621</v>
      </c>
      <c r="D61" s="30">
        <v>12865443752.930079</v>
      </c>
      <c r="E61" s="34">
        <f t="shared" ref="E61" si="41">C61/B61</f>
        <v>3.4889621241189896</v>
      </c>
      <c r="F61" s="7">
        <f t="shared" ref="F61" si="42">D61/B61</f>
        <v>5412.8900819121372</v>
      </c>
      <c r="G61" s="7">
        <f t="shared" ref="G61" si="43">F61/E61</f>
        <v>1551.4327439937358</v>
      </c>
      <c r="H61" s="27">
        <v>0.43067108351607014</v>
      </c>
    </row>
    <row r="62" spans="1:16" x14ac:dyDescent="0.35">
      <c r="A62" s="5">
        <v>45231</v>
      </c>
      <c r="B62" s="30">
        <v>2354019</v>
      </c>
      <c r="C62" s="30">
        <v>8221493</v>
      </c>
      <c r="D62" s="30">
        <v>12837231541.600105</v>
      </c>
      <c r="E62" s="34">
        <f t="shared" ref="E62" si="44">C62/B62</f>
        <v>3.4925346821754624</v>
      </c>
      <c r="F62" s="7">
        <f t="shared" ref="F62" si="45">D62/B62</f>
        <v>5453.3253731597342</v>
      </c>
      <c r="G62" s="7">
        <f t="shared" ref="G62" si="46">F62/E62</f>
        <v>1561.4233985968369</v>
      </c>
      <c r="H62" s="27">
        <v>0.42601651352636755</v>
      </c>
    </row>
    <row r="63" spans="1:16" ht="15" thickBot="1" x14ac:dyDescent="0.4">
      <c r="A63" s="12">
        <v>45261</v>
      </c>
      <c r="B63" s="31">
        <v>2399712</v>
      </c>
      <c r="C63" s="31">
        <v>8299796</v>
      </c>
      <c r="D63" s="31">
        <v>12651767840.500061</v>
      </c>
      <c r="E63" s="35">
        <f t="shared" ref="E63" si="47">C63/B63</f>
        <v>3.4586633729380858</v>
      </c>
      <c r="F63" s="14">
        <f t="shared" ref="F63" si="48">D63/B63</f>
        <v>5272.2025978534348</v>
      </c>
      <c r="G63" s="14">
        <f t="shared" ref="G63" si="49">F63/E63</f>
        <v>1524.3468442477456</v>
      </c>
      <c r="H63" s="28">
        <v>0.43375244873605634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2361668</v>
      </c>
      <c r="C64" s="29">
        <v>8264303</v>
      </c>
      <c r="D64" s="29">
        <v>12999484439.640079</v>
      </c>
      <c r="E64" s="33">
        <f t="shared" ref="E64" si="50">C64/B64</f>
        <v>3.4993500356527676</v>
      </c>
      <c r="F64" s="11">
        <f t="shared" ref="F64" si="51">D64/B64</f>
        <v>5504.3657447363812</v>
      </c>
      <c r="G64" s="11">
        <f t="shared" ref="G64" si="52">F64/E64</f>
        <v>1572.9680336793169</v>
      </c>
      <c r="H64" s="26">
        <v>0.42635173583128971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2338679</v>
      </c>
      <c r="C65" s="30">
        <v>8214226</v>
      </c>
      <c r="D65" s="30">
        <v>12952293306.100082</v>
      </c>
      <c r="E65" s="34">
        <f t="shared" ref="E65" si="53">C65/B65</f>
        <v>3.5123358100876607</v>
      </c>
      <c r="F65" s="7">
        <f t="shared" ref="F65" si="54">D65/B65</f>
        <v>5538.2946125141934</v>
      </c>
      <c r="G65" s="7">
        <f t="shared" ref="G65" si="55">F65/E65</f>
        <v>1576.8123869613621</v>
      </c>
      <c r="H65" s="27">
        <v>0.42168303654901618</v>
      </c>
    </row>
    <row r="66" spans="1:16" x14ac:dyDescent="0.35">
      <c r="A66" s="5">
        <v>45352</v>
      </c>
      <c r="B66" s="30">
        <v>2349691</v>
      </c>
      <c r="C66" s="30">
        <v>8154784</v>
      </c>
      <c r="D66" s="30">
        <v>12826243272.220089</v>
      </c>
      <c r="E66" s="34">
        <f t="shared" ref="E66" si="56">C66/B66</f>
        <v>3.4705771950439441</v>
      </c>
      <c r="F66" s="7">
        <f t="shared" ref="F66" si="57">D66/B66</f>
        <v>5458.6936206590944</v>
      </c>
      <c r="G66" s="7">
        <f t="shared" ref="G66" si="58">F66/E66</f>
        <v>1572.8489279691637</v>
      </c>
      <c r="H66" s="27">
        <v>0.42314832056457929</v>
      </c>
    </row>
    <row r="67" spans="1:16" x14ac:dyDescent="0.35">
      <c r="A67" s="5">
        <v>45383</v>
      </c>
      <c r="B67" s="30">
        <v>2369408</v>
      </c>
      <c r="C67" s="30">
        <v>8288372</v>
      </c>
      <c r="D67" s="30">
        <v>13155300768.86002</v>
      </c>
      <c r="E67" s="34">
        <f t="shared" ref="E67" si="59">C67/B67</f>
        <v>3.4980771568256714</v>
      </c>
      <c r="F67" s="7">
        <f t="shared" ref="F67" si="60">D67/B67</f>
        <v>5552.1466834162875</v>
      </c>
      <c r="G67" s="7">
        <f t="shared" ref="G67" si="61">F67/E67</f>
        <v>1587.1996055268776</v>
      </c>
      <c r="H67" s="27">
        <v>0.42617505314129922</v>
      </c>
    </row>
    <row r="68" spans="1:16" x14ac:dyDescent="0.35">
      <c r="A68" s="5">
        <v>45413</v>
      </c>
      <c r="B68" s="30">
        <v>2354741</v>
      </c>
      <c r="C68" s="30">
        <v>8292773</v>
      </c>
      <c r="D68" s="30">
        <v>13580747140.99007</v>
      </c>
      <c r="E68" s="34">
        <f t="shared" ref="E68" si="62">C68/B68</f>
        <v>3.5217346621135825</v>
      </c>
      <c r="F68" s="7">
        <f t="shared" ref="F68" si="63">D68/B68</f>
        <v>5767.4059019612223</v>
      </c>
      <c r="G68" s="7">
        <f t="shared" ref="G68" si="64">F68/E68</f>
        <v>1637.6605438241311</v>
      </c>
      <c r="H68" s="27">
        <v>0.42301683882022267</v>
      </c>
    </row>
    <row r="69" spans="1:16" x14ac:dyDescent="0.35">
      <c r="A69" s="5">
        <v>45444</v>
      </c>
      <c r="B69" s="30">
        <v>2314995</v>
      </c>
      <c r="C69" s="30">
        <v>8115501</v>
      </c>
      <c r="D69" s="30">
        <v>13260067306.99</v>
      </c>
      <c r="E69" s="34">
        <f t="shared" ref="E69" si="65">C69/B69</f>
        <v>3.5056235542625362</v>
      </c>
      <c r="F69" s="7">
        <f t="shared" ref="F69" si="66">D69/B69</f>
        <v>5727.9032166332972</v>
      </c>
      <c r="G69" s="7">
        <f t="shared" ref="G69" si="67">F69/E69</f>
        <v>1633.9185106366199</v>
      </c>
      <c r="H69" s="27">
        <v>0.41536599115869599</v>
      </c>
    </row>
    <row r="70" spans="1:16" x14ac:dyDescent="0.35">
      <c r="A70" s="5">
        <v>45474</v>
      </c>
      <c r="B70" s="30">
        <v>2355141</v>
      </c>
      <c r="C70" s="30">
        <v>8135690</v>
      </c>
      <c r="D70" s="30">
        <v>13028468227.120001</v>
      </c>
      <c r="E70" s="34">
        <f t="shared" ref="E70" si="68">C70/B70</f>
        <v>3.4544386089834962</v>
      </c>
      <c r="F70" s="7">
        <f t="shared" ref="F70" si="69">D70/B70</f>
        <v>5531.9270596197857</v>
      </c>
      <c r="G70" s="7">
        <f t="shared" ref="G70" si="70">F70/E70</f>
        <v>1601.3968363003016</v>
      </c>
      <c r="H70" s="27">
        <v>0.42205020250924735</v>
      </c>
    </row>
    <row r="71" spans="1:16" x14ac:dyDescent="0.35">
      <c r="A71" s="5">
        <v>45505</v>
      </c>
      <c r="B71" s="30">
        <v>2373328</v>
      </c>
      <c r="C71" s="30">
        <v>8213366</v>
      </c>
      <c r="D71" s="30">
        <v>13047108273.810148</v>
      </c>
      <c r="E71" s="34">
        <f t="shared" ref="E71" si="71">C71/B71</f>
        <v>3.46069569819258</v>
      </c>
      <c r="F71" s="7">
        <f t="shared" ref="F71" si="72">D71/B71</f>
        <v>5497.3894353457035</v>
      </c>
      <c r="G71" s="7">
        <f t="shared" ref="G71" si="73">F71/E71</f>
        <v>1588.5214750943946</v>
      </c>
      <c r="H71" s="27">
        <v>0.42481736094031863</v>
      </c>
    </row>
    <row r="72" spans="1:16" x14ac:dyDescent="0.35">
      <c r="A72" s="5">
        <v>45536</v>
      </c>
      <c r="B72" s="30">
        <v>2381738</v>
      </c>
      <c r="C72" s="30">
        <v>8255787</v>
      </c>
      <c r="D72" s="30">
        <v>13224154053.650152</v>
      </c>
      <c r="E72" s="34">
        <f t="shared" ref="E72" si="74">C72/B72</f>
        <v>3.4662868040061503</v>
      </c>
      <c r="F72" s="7">
        <f t="shared" ref="F72" si="75">D72/B72</f>
        <v>5552.3126614472931</v>
      </c>
      <c r="G72" s="7">
        <f t="shared" ref="G72" si="76">F72/E72</f>
        <v>1601.8041712619465</v>
      </c>
      <c r="H72" s="27">
        <v>0.42582956504824099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9CAD-B521-4763-8054-8A7F90C29289}">
  <sheetPr codeName="Planilha13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1933867</v>
      </c>
      <c r="C4" s="29">
        <v>6289990</v>
      </c>
      <c r="D4" s="29">
        <v>4860907169.0600672</v>
      </c>
      <c r="E4" s="33">
        <f t="shared" ref="E4:E33" si="0">C4/B4</f>
        <v>3.2525452887918354</v>
      </c>
      <c r="F4" s="11">
        <f>D4/B4</f>
        <v>2513.5684972441577</v>
      </c>
      <c r="G4" s="11">
        <f t="shared" ref="G4" si="1">F4/E4</f>
        <v>772.80046058261894</v>
      </c>
      <c r="H4" s="26">
        <v>0.4130768677821744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1929031</v>
      </c>
      <c r="C5" s="30">
        <v>6238085</v>
      </c>
      <c r="D5" s="30">
        <v>4774877721.7800703</v>
      </c>
      <c r="E5" s="34">
        <f t="shared" si="0"/>
        <v>3.2337919919379212</v>
      </c>
      <c r="F5" s="7">
        <f t="shared" ref="F5:F45" si="2">D5/B5</f>
        <v>2475.2726740939211</v>
      </c>
      <c r="G5" s="7">
        <f t="shared" ref="G5:G45" si="3">F5/E5</f>
        <v>765.43966967107224</v>
      </c>
      <c r="H5" s="27">
        <v>0.41153435008123562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1941409</v>
      </c>
      <c r="C6" s="30">
        <v>6262113</v>
      </c>
      <c r="D6" s="30">
        <v>4876202302.0400486</v>
      </c>
      <c r="E6" s="34">
        <f t="shared" si="0"/>
        <v>3.2255506181335307</v>
      </c>
      <c r="F6" s="7">
        <f t="shared" si="2"/>
        <v>2511.6821350060955</v>
      </c>
      <c r="G6" s="7">
        <f t="shared" si="3"/>
        <v>778.68321795535292</v>
      </c>
      <c r="H6" s="27">
        <v>0.41358919339190631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1949680</v>
      </c>
      <c r="C7" s="30">
        <v>6241572</v>
      </c>
      <c r="D7" s="30">
        <v>4867747725.7600355</v>
      </c>
      <c r="E7" s="34">
        <f t="shared" si="0"/>
        <v>3.2013315005539371</v>
      </c>
      <c r="F7" s="7">
        <f t="shared" si="2"/>
        <v>2496.6905983341039</v>
      </c>
      <c r="G7" s="7">
        <f t="shared" si="3"/>
        <v>779.89130394715232</v>
      </c>
      <c r="H7" s="27">
        <v>0.41462300524952744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1991561</v>
      </c>
      <c r="C8" s="30">
        <v>6343548</v>
      </c>
      <c r="D8" s="30">
        <v>4978100792.7400351</v>
      </c>
      <c r="E8" s="34">
        <f t="shared" si="0"/>
        <v>3.1852140105173783</v>
      </c>
      <c r="F8" s="7">
        <f t="shared" si="2"/>
        <v>2499.5974478010139</v>
      </c>
      <c r="G8" s="7">
        <f t="shared" si="3"/>
        <v>784.75023641975042</v>
      </c>
      <c r="H8" s="27">
        <v>0.42008317598271266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1985040</v>
      </c>
      <c r="C9" s="30">
        <v>6312836</v>
      </c>
      <c r="D9" s="30">
        <v>4935950650.8100462</v>
      </c>
      <c r="E9" s="34">
        <f t="shared" si="0"/>
        <v>3.1802059404344498</v>
      </c>
      <c r="F9" s="7">
        <f t="shared" si="2"/>
        <v>2486.5749056996565</v>
      </c>
      <c r="G9" s="7">
        <f t="shared" si="3"/>
        <v>781.89115808014753</v>
      </c>
      <c r="H9" s="27">
        <v>0.42016579943120519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1988493</v>
      </c>
      <c r="C10" s="30">
        <v>6266500</v>
      </c>
      <c r="D10" s="30">
        <v>4923744908.1400318</v>
      </c>
      <c r="E10" s="34">
        <f t="shared" si="0"/>
        <v>3.1513814733066701</v>
      </c>
      <c r="F10" s="7">
        <f t="shared" si="2"/>
        <v>2476.1188036065664</v>
      </c>
      <c r="G10" s="7">
        <f t="shared" si="3"/>
        <v>785.7248716412721</v>
      </c>
      <c r="H10" s="27">
        <v>0.41993081643285068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1987938</v>
      </c>
      <c r="C11" s="30">
        <v>6277023</v>
      </c>
      <c r="D11" s="30">
        <v>5029042376.9600296</v>
      </c>
      <c r="E11" s="34">
        <f t="shared" si="0"/>
        <v>3.1575547124709122</v>
      </c>
      <c r="F11" s="7">
        <f t="shared" si="2"/>
        <v>2529.778281294502</v>
      </c>
      <c r="G11" s="7">
        <f t="shared" si="3"/>
        <v>801.18272259955552</v>
      </c>
      <c r="H11" s="27">
        <v>0.41952772535862509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1997330</v>
      </c>
      <c r="C12" s="30">
        <v>6295958</v>
      </c>
      <c r="D12" s="30">
        <v>5015584771.0000257</v>
      </c>
      <c r="E12" s="34">
        <f t="shared" si="0"/>
        <v>3.1521871698717789</v>
      </c>
      <c r="F12" s="7">
        <f t="shared" si="2"/>
        <v>2511.144763759632</v>
      </c>
      <c r="G12" s="7">
        <f t="shared" si="3"/>
        <v>796.63567816050011</v>
      </c>
      <c r="H12" s="27">
        <v>0.42106326099564062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2012285</v>
      </c>
      <c r="C13" s="30">
        <v>6326081</v>
      </c>
      <c r="D13" s="30">
        <v>5079988661.520031</v>
      </c>
      <c r="E13" s="34">
        <f t="shared" si="0"/>
        <v>3.1437301376296101</v>
      </c>
      <c r="F13" s="7">
        <f t="shared" si="2"/>
        <v>2524.4876652760572</v>
      </c>
      <c r="G13" s="7">
        <f t="shared" si="3"/>
        <v>803.02301875679916</v>
      </c>
      <c r="H13" s="27">
        <v>0.42376661263635423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1998726</v>
      </c>
      <c r="C14" s="30">
        <v>6246294</v>
      </c>
      <c r="D14" s="30">
        <v>5063416906.4600325</v>
      </c>
      <c r="E14" s="34">
        <f t="shared" si="0"/>
        <v>3.1251377127230047</v>
      </c>
      <c r="F14" s="7">
        <f t="shared" si="2"/>
        <v>2533.322179458331</v>
      </c>
      <c r="G14" s="7">
        <f t="shared" si="3"/>
        <v>810.62737464167265</v>
      </c>
      <c r="H14" s="27">
        <v>0.42046531001208559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1981033</v>
      </c>
      <c r="C15" s="31">
        <v>6179414</v>
      </c>
      <c r="D15" s="31">
        <v>5066261509.5600395</v>
      </c>
      <c r="E15" s="35">
        <f t="shared" si="0"/>
        <v>3.119288775098648</v>
      </c>
      <c r="F15" s="7">
        <f t="shared" si="2"/>
        <v>2557.3837031286403</v>
      </c>
      <c r="G15" s="7">
        <f t="shared" si="3"/>
        <v>819.86115666631815</v>
      </c>
      <c r="H15" s="27">
        <v>0.41630182198885984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2041654</v>
      </c>
      <c r="C16" s="29">
        <v>6330949</v>
      </c>
      <c r="D16" s="29">
        <v>5147343991.2900448</v>
      </c>
      <c r="E16" s="33">
        <f t="shared" si="0"/>
        <v>3.1008922177802898</v>
      </c>
      <c r="F16" s="11">
        <f t="shared" si="2"/>
        <v>2521.1637188720738</v>
      </c>
      <c r="G16" s="11">
        <f t="shared" si="3"/>
        <v>813.0446148421106</v>
      </c>
      <c r="H16" s="26">
        <v>0.42858648292123003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2027430</v>
      </c>
      <c r="C17" s="30">
        <v>6224585</v>
      </c>
      <c r="D17" s="30">
        <v>4935979408.6400318</v>
      </c>
      <c r="E17" s="34">
        <f t="shared" si="0"/>
        <v>3.0701849139057824</v>
      </c>
      <c r="F17" s="7">
        <f t="shared" si="2"/>
        <v>2434.5991766127718</v>
      </c>
      <c r="G17" s="7">
        <f t="shared" si="3"/>
        <v>792.98128447760473</v>
      </c>
      <c r="H17" s="27">
        <v>0.42514968301926043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1993198</v>
      </c>
      <c r="C18" s="30">
        <v>6101829</v>
      </c>
      <c r="D18" s="30">
        <v>4983242473.8100309</v>
      </c>
      <c r="E18" s="34">
        <f t="shared" si="0"/>
        <v>3.0613260699639473</v>
      </c>
      <c r="F18" s="7">
        <f t="shared" si="2"/>
        <v>2500.1241591703538</v>
      </c>
      <c r="G18" s="7">
        <f t="shared" si="3"/>
        <v>816.68012555088501</v>
      </c>
      <c r="H18" s="27">
        <v>0.41752850611074904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1999030</v>
      </c>
      <c r="C19" s="30">
        <v>6057748</v>
      </c>
      <c r="D19" s="30">
        <v>4914176624.0800343</v>
      </c>
      <c r="E19" s="34">
        <f t="shared" si="0"/>
        <v>3.0303437167026006</v>
      </c>
      <c r="F19" s="7">
        <f t="shared" si="2"/>
        <v>2458.2805781204056</v>
      </c>
      <c r="G19" s="7">
        <f t="shared" si="3"/>
        <v>811.22169890197392</v>
      </c>
      <c r="H19" s="27">
        <v>0.41830652640460159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1987067</v>
      </c>
      <c r="C20" s="30">
        <v>5972000</v>
      </c>
      <c r="D20" s="30">
        <v>4784482556.690033</v>
      </c>
      <c r="E20" s="34">
        <f t="shared" si="0"/>
        <v>3.0054346431197336</v>
      </c>
      <c r="F20" s="7">
        <f t="shared" si="2"/>
        <v>2407.8113907029974</v>
      </c>
      <c r="G20" s="7">
        <f t="shared" si="3"/>
        <v>801.15247097957683</v>
      </c>
      <c r="H20" s="27">
        <v>0.41536271836639821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1965371</v>
      </c>
      <c r="C21" s="30">
        <v>5902920</v>
      </c>
      <c r="D21" s="30">
        <v>4686577124.2500162</v>
      </c>
      <c r="E21" s="34">
        <f t="shared" si="0"/>
        <v>3.0034634682205037</v>
      </c>
      <c r="F21" s="7">
        <f t="shared" si="2"/>
        <v>2384.5763086206198</v>
      </c>
      <c r="G21" s="7">
        <f t="shared" si="3"/>
        <v>793.94217171332434</v>
      </c>
      <c r="H21" s="27">
        <v>0.40995756436474623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1944408</v>
      </c>
      <c r="C22" s="30">
        <v>5909949</v>
      </c>
      <c r="D22" s="30">
        <v>4714940967.920022</v>
      </c>
      <c r="E22" s="34">
        <f t="shared" si="0"/>
        <v>3.0394593110088004</v>
      </c>
      <c r="F22" s="7">
        <f t="shared" si="2"/>
        <v>2424.8722325355698</v>
      </c>
      <c r="G22" s="7">
        <f t="shared" si="3"/>
        <v>797.7972344465278</v>
      </c>
      <c r="H22" s="27">
        <v>0.40520436645295094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1919705</v>
      </c>
      <c r="C23" s="30">
        <v>5752791</v>
      </c>
      <c r="D23" s="30">
        <v>4660104550.6699829</v>
      </c>
      <c r="E23" s="34">
        <f t="shared" si="0"/>
        <v>2.996705743851269</v>
      </c>
      <c r="F23" s="7">
        <f t="shared" si="2"/>
        <v>2427.5107637215006</v>
      </c>
      <c r="G23" s="7">
        <f t="shared" si="3"/>
        <v>810.05976936585785</v>
      </c>
      <c r="H23" s="27">
        <v>0.39968108043735162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1889566</v>
      </c>
      <c r="C24" s="30">
        <v>5613929</v>
      </c>
      <c r="D24" s="30">
        <v>4606755166.9600096</v>
      </c>
      <c r="E24" s="34">
        <f t="shared" si="0"/>
        <v>2.9710150373154471</v>
      </c>
      <c r="F24" s="7">
        <f t="shared" si="2"/>
        <v>2437.9964324929692</v>
      </c>
      <c r="G24" s="7">
        <f t="shared" si="3"/>
        <v>820.59377077266379</v>
      </c>
      <c r="H24" s="27">
        <v>0.39303711080908943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1852300</v>
      </c>
      <c r="C25" s="30">
        <v>5489525</v>
      </c>
      <c r="D25" s="30">
        <v>4533810357.1399956</v>
      </c>
      <c r="E25" s="34">
        <f t="shared" si="0"/>
        <v>2.9636263024348106</v>
      </c>
      <c r="F25" s="7">
        <f t="shared" si="2"/>
        <v>2447.6652578631947</v>
      </c>
      <c r="G25" s="7">
        <f t="shared" si="3"/>
        <v>825.90212397976074</v>
      </c>
      <c r="H25" s="27">
        <v>0.38492422044688862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1845413</v>
      </c>
      <c r="C26" s="30">
        <v>5457545</v>
      </c>
      <c r="D26" s="30">
        <v>4497185362.5699978</v>
      </c>
      <c r="E26" s="34">
        <f t="shared" si="0"/>
        <v>2.9573569710411709</v>
      </c>
      <c r="F26" s="7">
        <f t="shared" si="2"/>
        <v>2436.9533337903213</v>
      </c>
      <c r="G26" s="7">
        <f t="shared" si="3"/>
        <v>824.03083484790284</v>
      </c>
      <c r="H26" s="27">
        <v>0.38313332505646058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1848302</v>
      </c>
      <c r="C27" s="31">
        <v>5690177</v>
      </c>
      <c r="D27" s="31">
        <v>4438808079.8700523</v>
      </c>
      <c r="E27" s="35">
        <f t="shared" si="0"/>
        <v>3.0785970041692319</v>
      </c>
      <c r="F27" s="14">
        <f t="shared" si="2"/>
        <v>2401.5599614511329</v>
      </c>
      <c r="G27" s="14">
        <f t="shared" si="3"/>
        <v>780.08260197706545</v>
      </c>
      <c r="H27" s="28">
        <v>0.38337311977187216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1865405</v>
      </c>
      <c r="C28" s="29">
        <v>5695153</v>
      </c>
      <c r="D28" s="29">
        <v>4545155692.900053</v>
      </c>
      <c r="E28" s="33">
        <f t="shared" si="0"/>
        <v>3.0530383482407304</v>
      </c>
      <c r="F28" s="11">
        <f t="shared" si="2"/>
        <v>2436.5516833610145</v>
      </c>
      <c r="G28" s="11">
        <f t="shared" si="3"/>
        <v>798.07437884461638</v>
      </c>
      <c r="H28" s="26">
        <v>0.38655763618173095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1867003</v>
      </c>
      <c r="C29" s="30">
        <v>5664538</v>
      </c>
      <c r="D29" s="30">
        <v>4596512555.1100473</v>
      </c>
      <c r="E29" s="34">
        <f t="shared" si="0"/>
        <v>3.034027261873709</v>
      </c>
      <c r="F29" s="7">
        <f t="shared" si="2"/>
        <v>2461.9738453071832</v>
      </c>
      <c r="G29" s="7">
        <f t="shared" si="3"/>
        <v>811.45409477525732</v>
      </c>
      <c r="H29" s="27">
        <v>0.38652585857979405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1881953</v>
      </c>
      <c r="C30" s="30">
        <v>5656215</v>
      </c>
      <c r="D30" s="30">
        <v>4694119689.8100462</v>
      </c>
      <c r="E30" s="34">
        <f t="shared" si="0"/>
        <v>3.0055027941717993</v>
      </c>
      <c r="F30" s="7">
        <f t="shared" si="2"/>
        <v>2494.2810419867264</v>
      </c>
      <c r="G30" s="7">
        <f t="shared" si="3"/>
        <v>829.90474899027811</v>
      </c>
      <c r="H30" s="27">
        <v>0.38925549407932158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1888244</v>
      </c>
      <c r="C31" s="30">
        <v>5645454</v>
      </c>
      <c r="D31" s="30">
        <v>4729585009.6300526</v>
      </c>
      <c r="E31" s="34">
        <f t="shared" si="0"/>
        <v>2.9897905143614913</v>
      </c>
      <c r="F31" s="7">
        <f t="shared" si="2"/>
        <v>2504.7530984502282</v>
      </c>
      <c r="G31" s="7">
        <f t="shared" si="3"/>
        <v>837.7687621987626</v>
      </c>
      <c r="H31" s="27">
        <v>0.39019029651043852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1876457</v>
      </c>
      <c r="C32" s="30">
        <v>5572849</v>
      </c>
      <c r="D32" s="30">
        <v>4718474642.6900501</v>
      </c>
      <c r="E32" s="34">
        <f t="shared" si="0"/>
        <v>2.969878339871364</v>
      </c>
      <c r="F32" s="7">
        <f t="shared" si="2"/>
        <v>2514.5658241516062</v>
      </c>
      <c r="G32" s="7">
        <f t="shared" si="3"/>
        <v>846.689842608341</v>
      </c>
      <c r="H32" s="27">
        <v>0.38739085608631507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1861769</v>
      </c>
      <c r="C33" s="30">
        <v>5536329</v>
      </c>
      <c r="D33" s="30">
        <v>4631562833.4200573</v>
      </c>
      <c r="E33" s="34">
        <f t="shared" si="0"/>
        <v>2.9736927620988425</v>
      </c>
      <c r="F33" s="7">
        <f t="shared" si="2"/>
        <v>2487.7215344224001</v>
      </c>
      <c r="G33" s="7">
        <f t="shared" si="3"/>
        <v>836.57651729513498</v>
      </c>
      <c r="H33" s="27">
        <v>0.38399800180761334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1851886</v>
      </c>
      <c r="C34" s="30">
        <v>5447144</v>
      </c>
      <c r="D34" s="30">
        <v>4618314944.3900547</v>
      </c>
      <c r="E34" s="34">
        <f>C34/B34</f>
        <v>2.9414035205190818</v>
      </c>
      <c r="F34" s="7">
        <f t="shared" si="2"/>
        <v>2493.8440834857302</v>
      </c>
      <c r="G34" s="7">
        <f t="shared" si="3"/>
        <v>847.8415375819061</v>
      </c>
      <c r="H34" s="27">
        <v>0.38195958981779898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1843003</v>
      </c>
      <c r="C35" s="30">
        <v>5389693</v>
      </c>
      <c r="D35" s="30">
        <v>4636247608.5800543</v>
      </c>
      <c r="E35" s="34">
        <f>C35/B35</f>
        <v>2.9244081534321973</v>
      </c>
      <c r="F35" s="7">
        <f t="shared" si="2"/>
        <v>2515.594173520094</v>
      </c>
      <c r="G35" s="7">
        <f t="shared" si="3"/>
        <v>860.20625081615117</v>
      </c>
      <c r="H35" s="27">
        <v>0.37979646816649276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1823409</v>
      </c>
      <c r="C36" s="30">
        <v>5156249</v>
      </c>
      <c r="D36" s="30">
        <v>4620377859.6900053</v>
      </c>
      <c r="E36" s="34">
        <f>C36/B36</f>
        <v>2.8278071458460499</v>
      </c>
      <c r="F36" s="7">
        <f t="shared" si="2"/>
        <v>2533.9229211274078</v>
      </c>
      <c r="G36" s="7">
        <f t="shared" si="3"/>
        <v>896.07345566321669</v>
      </c>
      <c r="H36" s="27">
        <v>0.37543145372831199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1840567</v>
      </c>
      <c r="C37" s="30">
        <v>5225228</v>
      </c>
      <c r="D37" s="30">
        <v>4758169643.180006</v>
      </c>
      <c r="E37" s="34">
        <f>C37/B37</f>
        <v>2.8389230057911501</v>
      </c>
      <c r="F37" s="7">
        <f t="shared" si="2"/>
        <v>2585.1651383405256</v>
      </c>
      <c r="G37" s="7">
        <f t="shared" si="3"/>
        <v>910.61474124765584</v>
      </c>
      <c r="H37" s="27">
        <v>0.37863428365947566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1862669</v>
      </c>
      <c r="C38" s="30">
        <v>5302937</v>
      </c>
      <c r="D38" s="30">
        <v>4901608493.6800079</v>
      </c>
      <c r="E38" s="34">
        <f t="shared" ref="E38:E45" si="4">C38/B38</f>
        <v>2.8469561688093807</v>
      </c>
      <c r="F38" s="7">
        <f t="shared" si="2"/>
        <v>2631.4973265137328</v>
      </c>
      <c r="G38" s="7">
        <f t="shared" si="3"/>
        <v>924.31957869384598</v>
      </c>
      <c r="H38" s="27">
        <v>0.38284740275222268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1859242</v>
      </c>
      <c r="C39" s="31">
        <v>5213559</v>
      </c>
      <c r="D39" s="31">
        <v>4796331266.3200102</v>
      </c>
      <c r="E39" s="35">
        <f t="shared" si="4"/>
        <v>2.8041314686307648</v>
      </c>
      <c r="F39" s="14">
        <f t="shared" si="2"/>
        <v>2579.7240307179004</v>
      </c>
      <c r="G39" s="14">
        <f t="shared" si="3"/>
        <v>919.97256889583684</v>
      </c>
      <c r="H39" s="28">
        <v>0.38181028860197175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1894270</v>
      </c>
      <c r="C40" s="29">
        <v>5307301</v>
      </c>
      <c r="D40" s="29">
        <v>5017399393.5500164</v>
      </c>
      <c r="E40" s="33">
        <f t="shared" si="4"/>
        <v>2.801765851752918</v>
      </c>
      <c r="F40" s="11">
        <f t="shared" si="2"/>
        <v>2648.7245184424692</v>
      </c>
      <c r="G40" s="11">
        <f t="shared" si="3"/>
        <v>945.37682968235947</v>
      </c>
      <c r="H40" s="26">
        <v>0.38866491293115601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1884730</v>
      </c>
      <c r="C41" s="30">
        <v>5299686</v>
      </c>
      <c r="D41" s="30">
        <v>5019157144.3700113</v>
      </c>
      <c r="E41" s="34">
        <f t="shared" si="4"/>
        <v>2.8119072758432244</v>
      </c>
      <c r="F41" s="7">
        <f t="shared" si="2"/>
        <v>2663.0642820828507</v>
      </c>
      <c r="G41" s="7">
        <f t="shared" si="3"/>
        <v>947.06689120261296</v>
      </c>
      <c r="H41" s="27">
        <v>0.38637082070358675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1903535</v>
      </c>
      <c r="C42" s="30">
        <v>5311456</v>
      </c>
      <c r="D42" s="30">
        <v>5070776979.5700302</v>
      </c>
      <c r="E42" s="34">
        <f t="shared" si="4"/>
        <v>2.790311709529901</v>
      </c>
      <c r="F42" s="7">
        <f t="shared" si="2"/>
        <v>2663.87378197408</v>
      </c>
      <c r="G42" s="7">
        <f t="shared" si="3"/>
        <v>954.68680895973353</v>
      </c>
      <c r="H42" s="27">
        <v>0.3898860881738776</v>
      </c>
    </row>
    <row r="43" spans="1:16" x14ac:dyDescent="0.35">
      <c r="A43" s="5">
        <v>44652</v>
      </c>
      <c r="B43" s="30">
        <v>1912299</v>
      </c>
      <c r="C43" s="30">
        <v>5337552</v>
      </c>
      <c r="D43" s="30">
        <v>5114973282.9200211</v>
      </c>
      <c r="E43" s="34">
        <f t="shared" si="4"/>
        <v>2.7911702092612085</v>
      </c>
      <c r="F43" s="7">
        <f t="shared" si="2"/>
        <v>2674.7769480191232</v>
      </c>
      <c r="G43" s="7">
        <f t="shared" si="3"/>
        <v>958.29947566225519</v>
      </c>
      <c r="H43" s="27">
        <v>0.39134016939187427</v>
      </c>
    </row>
    <row r="44" spans="1:16" x14ac:dyDescent="0.35">
      <c r="A44" s="5">
        <v>44682</v>
      </c>
      <c r="B44" s="30">
        <v>1917959</v>
      </c>
      <c r="C44" s="30">
        <v>5394269</v>
      </c>
      <c r="D44" s="30">
        <v>5269936098.0300255</v>
      </c>
      <c r="E44" s="34">
        <f t="shared" si="4"/>
        <v>2.8125048554218313</v>
      </c>
      <c r="F44" s="7">
        <f t="shared" si="2"/>
        <v>2747.679224649758</v>
      </c>
      <c r="G44" s="7">
        <f t="shared" si="3"/>
        <v>976.95092662787579</v>
      </c>
      <c r="H44" s="27">
        <v>0.39215673846205434</v>
      </c>
    </row>
    <row r="45" spans="1:16" x14ac:dyDescent="0.35">
      <c r="A45" s="5">
        <v>44713</v>
      </c>
      <c r="B45" s="30">
        <v>1934994</v>
      </c>
      <c r="C45" s="30">
        <v>5396218</v>
      </c>
      <c r="D45" s="30">
        <v>5328337684.12008</v>
      </c>
      <c r="E45" s="34">
        <f t="shared" si="4"/>
        <v>2.7887517997471827</v>
      </c>
      <c r="F45" s="7">
        <f t="shared" si="2"/>
        <v>2753.671424366215</v>
      </c>
      <c r="G45" s="7">
        <f t="shared" si="3"/>
        <v>987.42076100707561</v>
      </c>
      <c r="H45" s="27">
        <v>0.3952953376047153</v>
      </c>
    </row>
    <row r="46" spans="1:16" x14ac:dyDescent="0.35">
      <c r="A46" s="5">
        <v>44743</v>
      </c>
      <c r="B46" s="30">
        <v>1957399</v>
      </c>
      <c r="C46" s="30">
        <v>5430008</v>
      </c>
      <c r="D46" s="30">
        <v>5442284830.3200598</v>
      </c>
      <c r="E46" s="34">
        <f t="shared" ref="E46" si="5">C46/B46</f>
        <v>2.7740935803073365</v>
      </c>
      <c r="F46" s="7">
        <f t="shared" ref="F46" si="6">D46/B46</f>
        <v>2780.3655924622726</v>
      </c>
      <c r="G46" s="7">
        <f t="shared" ref="G46" si="7">F46/E46</f>
        <v>1002.2609230631077</v>
      </c>
      <c r="H46" s="27">
        <v>0.39952430171999237</v>
      </c>
    </row>
    <row r="47" spans="1:16" x14ac:dyDescent="0.35">
      <c r="A47" s="5">
        <v>44774</v>
      </c>
      <c r="B47" s="30">
        <v>1962949</v>
      </c>
      <c r="C47" s="30">
        <v>5431427</v>
      </c>
      <c r="D47" s="30">
        <v>5465198826.7100496</v>
      </c>
      <c r="E47" s="34">
        <f t="shared" ref="E47" si="8">C47/B47</f>
        <v>2.7669730594121398</v>
      </c>
      <c r="F47" s="7">
        <f t="shared" ref="F47" si="9">D47/B47</f>
        <v>2784.1776972860985</v>
      </c>
      <c r="G47" s="7">
        <f t="shared" ref="G47" si="10">F47/E47</f>
        <v>1006.2178552174316</v>
      </c>
      <c r="H47" s="27">
        <v>0.40030765145859137</v>
      </c>
    </row>
    <row r="48" spans="1:16" x14ac:dyDescent="0.35">
      <c r="A48" s="5">
        <v>44805</v>
      </c>
      <c r="B48" s="30">
        <v>1985485</v>
      </c>
      <c r="C48" s="30">
        <v>5512259</v>
      </c>
      <c r="D48" s="30">
        <v>5618989695.9300499</v>
      </c>
      <c r="E48" s="34">
        <f t="shared" ref="E48" si="11">C48/B48</f>
        <v>2.7762783400529343</v>
      </c>
      <c r="F48" s="7">
        <f t="shared" ref="F48" si="12">D48/B48</f>
        <v>2830.0338184020779</v>
      </c>
      <c r="G48" s="7">
        <f t="shared" ref="G48" si="13">F48/E48</f>
        <v>1019.3624239953256</v>
      </c>
      <c r="H48" s="27">
        <v>0.40455027239856217</v>
      </c>
    </row>
    <row r="49" spans="1:16" x14ac:dyDescent="0.35">
      <c r="A49" s="5">
        <v>44835</v>
      </c>
      <c r="B49" s="30">
        <v>1974272</v>
      </c>
      <c r="C49" s="30">
        <v>5445272</v>
      </c>
      <c r="D49" s="30">
        <v>5643224116.2800522</v>
      </c>
      <c r="E49" s="34">
        <f t="shared" ref="E49" si="14">C49/B49</f>
        <v>2.7581164094917012</v>
      </c>
      <c r="F49" s="7">
        <f t="shared" ref="F49" si="15">D49/B49</f>
        <v>2858.3822878914621</v>
      </c>
      <c r="G49" s="7">
        <f t="shared" ref="G49" si="16">F49/E49</f>
        <v>1036.3530263098064</v>
      </c>
      <c r="H49" s="27">
        <v>0.40191475613812727</v>
      </c>
    </row>
    <row r="50" spans="1:16" x14ac:dyDescent="0.35">
      <c r="A50" s="5">
        <v>44866</v>
      </c>
      <c r="B50" s="30">
        <v>1967518</v>
      </c>
      <c r="C50" s="30">
        <v>5451168</v>
      </c>
      <c r="D50" s="30">
        <v>5810541655.130044</v>
      </c>
      <c r="E50" s="34">
        <f t="shared" ref="E50" si="17">C50/B50</f>
        <v>2.7705810061204015</v>
      </c>
      <c r="F50" s="7">
        <f t="shared" ref="F50" si="18">D50/B50</f>
        <v>2953.2343059275922</v>
      </c>
      <c r="G50" s="7">
        <f t="shared" ref="G50" si="19">F50/E50</f>
        <v>1065.9259914810998</v>
      </c>
      <c r="H50" s="27">
        <v>0.40019046247559725</v>
      </c>
    </row>
    <row r="51" spans="1:16" ht="15" thickBot="1" x14ac:dyDescent="0.4">
      <c r="A51" s="12">
        <v>44896</v>
      </c>
      <c r="B51" s="31">
        <v>1896345</v>
      </c>
      <c r="C51" s="31">
        <v>5300263</v>
      </c>
      <c r="D51" s="31">
        <v>5826509932.0400095</v>
      </c>
      <c r="E51" s="35">
        <f t="shared" ref="E51" si="20">C51/B51</f>
        <v>2.7949887810498617</v>
      </c>
      <c r="F51" s="14">
        <f t="shared" ref="F51" si="21">D51/B51</f>
        <v>3072.4946842689542</v>
      </c>
      <c r="G51" s="14">
        <f t="shared" ref="G51" si="22">F51/E51</f>
        <v>1099.2869470892313</v>
      </c>
      <c r="H51" s="28">
        <v>0.38537754234825372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1950231</v>
      </c>
      <c r="C52" s="29">
        <v>5438504</v>
      </c>
      <c r="D52" s="29">
        <v>6102070893.7000256</v>
      </c>
      <c r="E52" s="33">
        <f t="shared" ref="E52" si="23">C52/B52</f>
        <v>2.7886460629535681</v>
      </c>
      <c r="F52" s="11">
        <f t="shared" ref="F52" si="24">D52/B52</f>
        <v>3128.8964710847204</v>
      </c>
      <c r="G52" s="11">
        <f t="shared" ref="G52" si="25">F52/E52</f>
        <v>1122.0127619102652</v>
      </c>
      <c r="H52" s="26">
        <v>0.39598261294015363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1953982</v>
      </c>
      <c r="C53" s="30">
        <v>5450439</v>
      </c>
      <c r="D53" s="30">
        <v>6178946318.8600407</v>
      </c>
      <c r="E53" s="34">
        <f t="shared" ref="E53" si="26">C53/B53</f>
        <v>2.7894008235490397</v>
      </c>
      <c r="F53" s="7">
        <f t="shared" ref="F53" si="27">D53/B53</f>
        <v>3162.2329780213126</v>
      </c>
      <c r="G53" s="7">
        <f t="shared" ref="G53" si="28">F53/E53</f>
        <v>1133.6603012821611</v>
      </c>
      <c r="H53" s="27">
        <v>0.39639822037063371</v>
      </c>
    </row>
    <row r="54" spans="1:16" x14ac:dyDescent="0.35">
      <c r="A54" s="5">
        <v>44986</v>
      </c>
      <c r="B54" s="30">
        <v>1938760</v>
      </c>
      <c r="C54" s="30">
        <v>5430498</v>
      </c>
      <c r="D54" s="30">
        <v>6307981579.1300306</v>
      </c>
      <c r="E54" s="34">
        <f t="shared" ref="E54" si="29">C54/B54</f>
        <v>2.8010161133920652</v>
      </c>
      <c r="F54" s="7">
        <f t="shared" ref="F54" si="30">D54/B54</f>
        <v>3253.6165276413949</v>
      </c>
      <c r="G54" s="7">
        <f t="shared" ref="G54" si="31">F54/E54</f>
        <v>1161.5843665037773</v>
      </c>
      <c r="H54" s="27">
        <v>0.39296714558245388</v>
      </c>
    </row>
    <row r="55" spans="1:16" x14ac:dyDescent="0.35">
      <c r="A55" s="5">
        <v>45017</v>
      </c>
      <c r="B55" s="30">
        <v>1982580</v>
      </c>
      <c r="C55" s="30">
        <v>5602633</v>
      </c>
      <c r="D55" s="30">
        <v>6538147150.8700294</v>
      </c>
      <c r="E55" s="34">
        <f t="shared" ref="E55" si="32">C55/B55</f>
        <v>2.8259303533779216</v>
      </c>
      <c r="F55" s="7">
        <f t="shared" ref="F55" si="33">D55/B55</f>
        <v>3297.7973907080823</v>
      </c>
      <c r="G55" s="7">
        <f t="shared" ref="G55" si="34">F55/E55</f>
        <v>1166.9775890853514</v>
      </c>
      <c r="H55" s="27">
        <v>0.40149851628742367</v>
      </c>
    </row>
    <row r="56" spans="1:16" x14ac:dyDescent="0.35">
      <c r="A56" s="5">
        <v>45047</v>
      </c>
      <c r="B56" s="30">
        <v>1982700</v>
      </c>
      <c r="C56" s="30">
        <v>5618615</v>
      </c>
      <c r="D56" s="30">
        <v>6662430859.8300266</v>
      </c>
      <c r="E56" s="34">
        <f t="shared" ref="E56" si="35">C56/B56</f>
        <v>2.8338200433751952</v>
      </c>
      <c r="F56" s="7">
        <f t="shared" ref="F56" si="36">D56/B56</f>
        <v>3360.2818680738519</v>
      </c>
      <c r="G56" s="7">
        <f t="shared" ref="G56" si="37">F56/E56</f>
        <v>1185.7781428038809</v>
      </c>
      <c r="H56" s="27">
        <v>0.40117258049047178</v>
      </c>
    </row>
    <row r="57" spans="1:16" x14ac:dyDescent="0.35">
      <c r="A57" s="5">
        <v>45078</v>
      </c>
      <c r="B57" s="30">
        <v>1965724</v>
      </c>
      <c r="C57" s="30">
        <v>5557358</v>
      </c>
      <c r="D57" s="30">
        <v>6675477357.0300493</v>
      </c>
      <c r="E57" s="34">
        <f t="shared" ref="E57" si="38">C57/B57</f>
        <v>2.8271303601115925</v>
      </c>
      <c r="F57" s="7">
        <f t="shared" ref="F57" si="39">D57/B57</f>
        <v>3395.9382685616338</v>
      </c>
      <c r="G57" s="7">
        <f t="shared" ref="G57" si="40">F57/E57</f>
        <v>1201.1962081676309</v>
      </c>
      <c r="H57" s="27">
        <v>0.39739084166502242</v>
      </c>
    </row>
    <row r="58" spans="1:16" x14ac:dyDescent="0.35">
      <c r="A58" s="5">
        <v>45108</v>
      </c>
      <c r="B58" s="30">
        <v>1933650</v>
      </c>
      <c r="C58" s="30">
        <v>5451889</v>
      </c>
      <c r="D58" s="30">
        <v>6766879266.5</v>
      </c>
      <c r="E58" s="34">
        <f t="shared" ref="E58" si="41">C58/B58</f>
        <v>2.8194807747006956</v>
      </c>
      <c r="F58" s="7">
        <f t="shared" ref="F58" si="42">D58/B58</f>
        <v>3499.5367654435913</v>
      </c>
      <c r="G58" s="7">
        <f t="shared" ref="G58" si="43">F58/E58</f>
        <v>1241.1990167994984</v>
      </c>
      <c r="H58" s="27">
        <v>0.39056590396924351</v>
      </c>
    </row>
    <row r="59" spans="1:16" x14ac:dyDescent="0.35">
      <c r="A59" s="5">
        <v>45139</v>
      </c>
      <c r="B59" s="30">
        <v>1917848</v>
      </c>
      <c r="C59" s="30">
        <v>5369829</v>
      </c>
      <c r="D59" s="30">
        <v>6726032258.4300232</v>
      </c>
      <c r="E59" s="34">
        <f t="shared" ref="E59" si="44">C59/B59</f>
        <v>2.7999241858583162</v>
      </c>
      <c r="F59" s="7">
        <f t="shared" ref="F59" si="45">D59/B59</f>
        <v>3507.0726451887863</v>
      </c>
      <c r="G59" s="7">
        <f t="shared" ref="G59" si="46">F59/E59</f>
        <v>1252.5598596212326</v>
      </c>
      <c r="H59" s="27">
        <v>0.3869927052752416</v>
      </c>
    </row>
    <row r="60" spans="1:16" x14ac:dyDescent="0.35">
      <c r="A60" s="5">
        <v>45170</v>
      </c>
      <c r="B60" s="30">
        <v>1991006</v>
      </c>
      <c r="C60" s="30">
        <v>5698958</v>
      </c>
      <c r="D60" s="30">
        <v>7206051610.5300093</v>
      </c>
      <c r="E60" s="34">
        <f t="shared" ref="E60" si="47">C60/B60</f>
        <v>2.8623509924128809</v>
      </c>
      <c r="F60" s="7">
        <f t="shared" ref="F60" si="48">D60/B60</f>
        <v>3619.3018054842673</v>
      </c>
      <c r="G60" s="7">
        <f t="shared" ref="G60" si="49">F60/E60</f>
        <v>1264.4507312617516</v>
      </c>
      <c r="H60" s="27">
        <v>0.4013592551633271</v>
      </c>
    </row>
    <row r="61" spans="1:16" x14ac:dyDescent="0.35">
      <c r="A61" s="5">
        <v>45200</v>
      </c>
      <c r="B61" s="30">
        <v>1978425</v>
      </c>
      <c r="C61" s="30">
        <v>5688687</v>
      </c>
      <c r="D61" s="30">
        <v>7439772894.4799795</v>
      </c>
      <c r="E61" s="34">
        <f t="shared" ref="E61" si="50">C61/B61</f>
        <v>2.8753614617688315</v>
      </c>
      <c r="F61" s="7">
        <f t="shared" ref="F61" si="51">D61/B61</f>
        <v>3760.4523267144214</v>
      </c>
      <c r="G61" s="7">
        <f t="shared" ref="G61" si="52">F61/E61</f>
        <v>1307.8189913559982</v>
      </c>
      <c r="H61" s="27">
        <v>0.39843034444536635</v>
      </c>
    </row>
    <row r="62" spans="1:16" x14ac:dyDescent="0.35">
      <c r="A62" s="5">
        <v>45231</v>
      </c>
      <c r="B62" s="30">
        <v>1964304</v>
      </c>
      <c r="C62" s="30">
        <v>5625027</v>
      </c>
      <c r="D62" s="30">
        <v>7502571055.0099869</v>
      </c>
      <c r="E62" s="34">
        <f t="shared" ref="E62" si="53">C62/B62</f>
        <v>2.8636234513598708</v>
      </c>
      <c r="F62" s="7">
        <f t="shared" ref="F62" si="54">D62/B62</f>
        <v>3819.4551632588373</v>
      </c>
      <c r="G62" s="7">
        <f t="shared" ref="G62" si="55">F62/E62</f>
        <v>1333.7840076163168</v>
      </c>
      <c r="H62" s="27">
        <v>0.39519704686223078</v>
      </c>
    </row>
    <row r="63" spans="1:16" ht="15" thickBot="1" x14ac:dyDescent="0.4">
      <c r="A63" s="12">
        <v>45261</v>
      </c>
      <c r="B63" s="31">
        <v>1925570</v>
      </c>
      <c r="C63" s="31">
        <v>5485752</v>
      </c>
      <c r="D63" s="31">
        <v>7182938867.3399963</v>
      </c>
      <c r="E63" s="35">
        <f t="shared" ref="E63:E64" si="56">C63/B63</f>
        <v>2.8488977289841451</v>
      </c>
      <c r="F63" s="14">
        <f t="shared" ref="F63:F64" si="57">D63/B63</f>
        <v>3730.2922601307646</v>
      </c>
      <c r="G63" s="14">
        <f t="shared" ref="G63:G64" si="58">F63/E63</f>
        <v>1309.3808956985288</v>
      </c>
      <c r="H63" s="28">
        <v>0.38702271864380755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1984840</v>
      </c>
      <c r="C64" s="29">
        <v>5634456</v>
      </c>
      <c r="D64" s="29">
        <v>7593474009.2200079</v>
      </c>
      <c r="E64" s="33">
        <f t="shared" si="56"/>
        <v>2.8387456923479979</v>
      </c>
      <c r="F64" s="11">
        <f t="shared" si="57"/>
        <v>3825.7360841276918</v>
      </c>
      <c r="G64" s="11">
        <f t="shared" si="58"/>
        <v>1347.6853859928992</v>
      </c>
      <c r="H64" s="26">
        <v>0.3985426419784569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1979705</v>
      </c>
      <c r="C65" s="30">
        <v>5601908</v>
      </c>
      <c r="D65" s="30">
        <v>7553107301.1799984</v>
      </c>
      <c r="E65" s="34">
        <f t="shared" ref="E65" si="59">C65/B65</f>
        <v>2.829668056604393</v>
      </c>
      <c r="F65" s="7">
        <f t="shared" ref="F65" si="60">D65/B65</f>
        <v>3815.269093718508</v>
      </c>
      <c r="G65" s="7">
        <f t="shared" ref="G65" si="61">F65/E65</f>
        <v>1348.3097725239327</v>
      </c>
      <c r="H65" s="27">
        <v>0.39712012908728594</v>
      </c>
    </row>
    <row r="66" spans="1:16" x14ac:dyDescent="0.35">
      <c r="A66" s="5">
        <v>45352</v>
      </c>
      <c r="B66" s="30">
        <v>2056302</v>
      </c>
      <c r="C66" s="30">
        <v>5720270</v>
      </c>
      <c r="D66" s="30">
        <v>7838729151.789959</v>
      </c>
      <c r="E66" s="34">
        <f t="shared" ref="E66" si="62">C66/B66</f>
        <v>2.7818238760648972</v>
      </c>
      <c r="F66" s="7">
        <f t="shared" ref="F66" si="63">D66/B66</f>
        <v>3812.0515137319126</v>
      </c>
      <c r="G66" s="7">
        <f t="shared" ref="G66" si="64">F66/E66</f>
        <v>1370.3425103692587</v>
      </c>
      <c r="H66" s="27">
        <v>0.41207895363349756</v>
      </c>
    </row>
    <row r="67" spans="1:16" x14ac:dyDescent="0.35">
      <c r="A67" s="5">
        <v>45383</v>
      </c>
      <c r="B67" s="30">
        <v>2063867</v>
      </c>
      <c r="C67" s="30">
        <v>5798649</v>
      </c>
      <c r="D67" s="30">
        <v>8110244145.5400181</v>
      </c>
      <c r="E67" s="34">
        <f t="shared" ref="E67:E68" si="65">C67/B67</f>
        <v>2.8096040103359372</v>
      </c>
      <c r="F67" s="7">
        <f t="shared" ref="F67:F68" si="66">D67/B67</f>
        <v>3929.635071223106</v>
      </c>
      <c r="G67" s="7">
        <f t="shared" ref="G67:G68" si="67">F67/E67</f>
        <v>1398.6437436616734</v>
      </c>
      <c r="H67" s="27">
        <v>0.41318766194987094</v>
      </c>
    </row>
    <row r="68" spans="1:16" x14ac:dyDescent="0.35">
      <c r="A68" s="5">
        <v>45413</v>
      </c>
      <c r="B68" s="30">
        <v>2038555</v>
      </c>
      <c r="C68" s="30">
        <v>5738375</v>
      </c>
      <c r="D68" s="30">
        <v>8020439877.5200653</v>
      </c>
      <c r="E68" s="34">
        <f t="shared" si="65"/>
        <v>2.8149228252365033</v>
      </c>
      <c r="F68" s="7">
        <f t="shared" si="66"/>
        <v>3934.3750242304304</v>
      </c>
      <c r="G68" s="7">
        <f t="shared" si="67"/>
        <v>1397.6848633141028</v>
      </c>
      <c r="H68" s="27">
        <v>0.40771833893010073</v>
      </c>
    </row>
    <row r="69" spans="1:16" x14ac:dyDescent="0.35">
      <c r="A69" s="5">
        <v>45444</v>
      </c>
      <c r="B69" s="30">
        <v>2068021</v>
      </c>
      <c r="C69" s="30">
        <v>5771366</v>
      </c>
      <c r="D69" s="30">
        <v>8162033536.2600002</v>
      </c>
      <c r="E69" s="34">
        <f t="shared" ref="E69" si="68">C69/B69</f>
        <v>2.7907675985882157</v>
      </c>
      <c r="F69" s="7">
        <f t="shared" ref="F69" si="69">D69/B69</f>
        <v>3946.7846488309356</v>
      </c>
      <c r="G69" s="7">
        <f t="shared" ref="G69" si="70">F69/E69</f>
        <v>1414.2290640136148</v>
      </c>
      <c r="H69" s="27">
        <v>0.41320438343858484</v>
      </c>
    </row>
    <row r="70" spans="1:16" x14ac:dyDescent="0.35">
      <c r="A70" s="5">
        <v>45474</v>
      </c>
      <c r="B70" s="30">
        <v>2066014</v>
      </c>
      <c r="C70" s="30">
        <v>5726454</v>
      </c>
      <c r="D70" s="30">
        <v>8110339747.8500004</v>
      </c>
      <c r="E70" s="34">
        <f t="shared" ref="E70" si="71">C70/B70</f>
        <v>2.7717401721382333</v>
      </c>
      <c r="F70" s="7">
        <f t="shared" ref="F70" si="72">D70/B70</f>
        <v>3925.5976715791858</v>
      </c>
      <c r="G70" s="7">
        <f t="shared" ref="G70" si="73">F70/E70</f>
        <v>1416.2935296171067</v>
      </c>
      <c r="H70" s="27">
        <v>0.4123968939897652</v>
      </c>
    </row>
    <row r="71" spans="1:16" x14ac:dyDescent="0.35">
      <c r="A71" s="5">
        <v>45505</v>
      </c>
      <c r="B71" s="30">
        <v>2059530</v>
      </c>
      <c r="C71" s="30">
        <v>5704228</v>
      </c>
      <c r="D71" s="30">
        <v>8117794165.2299805</v>
      </c>
      <c r="E71" s="34">
        <f t="shared" ref="E71" si="74">C71/B71</f>
        <v>2.7696746345039887</v>
      </c>
      <c r="F71" s="7">
        <f t="shared" ref="F71" si="75">D71/B71</f>
        <v>3941.5760708656735</v>
      </c>
      <c r="G71" s="7">
        <f t="shared" ref="G71" si="76">F71/E71</f>
        <v>1423.1188103333143</v>
      </c>
      <c r="H71" s="27">
        <v>0.41072483751228217</v>
      </c>
    </row>
    <row r="72" spans="1:16" x14ac:dyDescent="0.35">
      <c r="A72" s="5">
        <v>45536</v>
      </c>
      <c r="B72" s="30">
        <v>2064794</v>
      </c>
      <c r="C72" s="30">
        <v>5723047</v>
      </c>
      <c r="D72" s="30">
        <v>8299491451.2699795</v>
      </c>
      <c r="E72" s="34">
        <f t="shared" ref="E72" si="77">C72/B72</f>
        <v>2.771727833381926</v>
      </c>
      <c r="F72" s="7">
        <f t="shared" ref="F72" si="78">D72/B72</f>
        <v>4019.525168743216</v>
      </c>
      <c r="G72" s="7">
        <f t="shared" ref="G72" si="79">F72/E72</f>
        <v>1450.1875401809525</v>
      </c>
      <c r="H72" s="27">
        <v>0.41139615285300313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311D-DC05-4429-93EF-9742654B1B14}">
  <sheetPr codeName="Planilha14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5846615</v>
      </c>
      <c r="C4" s="29">
        <v>21880295</v>
      </c>
      <c r="D4" s="29">
        <v>23779205928.980572</v>
      </c>
      <c r="E4" s="33">
        <f t="shared" ref="E4:E33" si="0">C4/B4</f>
        <v>3.7423868340911794</v>
      </c>
      <c r="F4" s="11">
        <f>D4/B4</f>
        <v>4067.17492582983</v>
      </c>
      <c r="G4" s="11">
        <f t="shared" ref="G4" si="1">F4/E4</f>
        <v>1086.7863494975991</v>
      </c>
      <c r="H4" s="26">
        <v>0.36799512114846616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5845607</v>
      </c>
      <c r="C5" s="30">
        <v>21851556</v>
      </c>
      <c r="D5" s="30">
        <v>23699280572.830547</v>
      </c>
      <c r="E5" s="34">
        <f t="shared" si="0"/>
        <v>3.7381158192810431</v>
      </c>
      <c r="F5" s="7">
        <f t="shared" ref="F5:F46" si="2">D5/B5</f>
        <v>4054.2035365755082</v>
      </c>
      <c r="G5" s="7">
        <f t="shared" ref="G5:G44" si="3">F5/E5</f>
        <v>1084.5580320609913</v>
      </c>
      <c r="H5" s="27">
        <v>0.36753805333976919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5900932</v>
      </c>
      <c r="C6" s="30">
        <v>22010380</v>
      </c>
      <c r="D6" s="30">
        <v>24199735667.970638</v>
      </c>
      <c r="E6" s="34">
        <f t="shared" si="0"/>
        <v>3.7299836703761371</v>
      </c>
      <c r="F6" s="7">
        <f t="shared" si="2"/>
        <v>4101.0022938699576</v>
      </c>
      <c r="G6" s="7">
        <f t="shared" si="3"/>
        <v>1099.4692353321768</v>
      </c>
      <c r="H6" s="27">
        <v>0.37055413995114644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5919486</v>
      </c>
      <c r="C7" s="30">
        <v>21760713</v>
      </c>
      <c r="D7" s="30">
        <v>24036907376.40052</v>
      </c>
      <c r="E7" s="34">
        <f t="shared" si="0"/>
        <v>3.6761152910911523</v>
      </c>
      <c r="F7" s="7">
        <f t="shared" si="2"/>
        <v>4060.640970584358</v>
      </c>
      <c r="G7" s="7">
        <f t="shared" si="3"/>
        <v>1104.6010935579418</v>
      </c>
      <c r="H7" s="27">
        <v>0.37104996922414185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6013777</v>
      </c>
      <c r="C8" s="30">
        <v>22994892</v>
      </c>
      <c r="D8" s="30">
        <v>24485035599.420593</v>
      </c>
      <c r="E8" s="34">
        <f t="shared" si="0"/>
        <v>3.8237021425969071</v>
      </c>
      <c r="F8" s="7">
        <f t="shared" si="2"/>
        <v>4071.4904459245154</v>
      </c>
      <c r="G8" s="7">
        <f t="shared" si="3"/>
        <v>1064.8032441039772</v>
      </c>
      <c r="H8" s="27">
        <v>0.37421289507434619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5977722</v>
      </c>
      <c r="C9" s="30">
        <v>22665312</v>
      </c>
      <c r="D9" s="30">
        <v>24529509628.1106</v>
      </c>
      <c r="E9" s="34">
        <f t="shared" si="0"/>
        <v>3.7916303233907498</v>
      </c>
      <c r="F9" s="7">
        <f t="shared" si="2"/>
        <v>4103.4878550910526</v>
      </c>
      <c r="G9" s="7">
        <f t="shared" si="3"/>
        <v>1082.2489285879055</v>
      </c>
      <c r="H9" s="27">
        <v>0.37440990283255399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5967029</v>
      </c>
      <c r="C10" s="30">
        <v>22488492</v>
      </c>
      <c r="D10" s="30">
        <v>24438977243.920586</v>
      </c>
      <c r="E10" s="34">
        <f t="shared" si="0"/>
        <v>3.7687921409465246</v>
      </c>
      <c r="F10" s="7">
        <f t="shared" si="2"/>
        <v>4095.6692591774877</v>
      </c>
      <c r="G10" s="7">
        <f t="shared" si="3"/>
        <v>1086.7325938938275</v>
      </c>
      <c r="H10" s="27">
        <v>0.37313769853296402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5959387</v>
      </c>
      <c r="C11" s="30">
        <v>22434838</v>
      </c>
      <c r="D11" s="30">
        <v>24678926351.430683</v>
      </c>
      <c r="E11" s="34">
        <f t="shared" si="0"/>
        <v>3.7646217639498829</v>
      </c>
      <c r="F11" s="7">
        <f t="shared" si="2"/>
        <v>4141.1853855825575</v>
      </c>
      <c r="G11" s="7">
        <f t="shared" si="3"/>
        <v>1100.0269469933628</v>
      </c>
      <c r="H11" s="27">
        <v>0.37221272371442549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5972773</v>
      </c>
      <c r="C12" s="30">
        <v>22273982</v>
      </c>
      <c r="D12" s="30">
        <v>24408499818.350704</v>
      </c>
      <c r="E12" s="34">
        <f t="shared" si="0"/>
        <v>3.7292530621873627</v>
      </c>
      <c r="F12" s="7">
        <f t="shared" si="2"/>
        <v>4086.6277386317383</v>
      </c>
      <c r="G12" s="7">
        <f t="shared" si="3"/>
        <v>1095.8300953260491</v>
      </c>
      <c r="H12" s="27">
        <v>0.37271405991645223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6033279</v>
      </c>
      <c r="C13" s="30">
        <v>22325064</v>
      </c>
      <c r="D13" s="30">
        <v>24632961978.210655</v>
      </c>
      <c r="E13" s="34">
        <f t="shared" si="0"/>
        <v>3.7003201741540543</v>
      </c>
      <c r="F13" s="7">
        <f t="shared" si="2"/>
        <v>4082.8481457944604</v>
      </c>
      <c r="G13" s="7">
        <f t="shared" si="3"/>
        <v>1103.3769927024916</v>
      </c>
      <c r="H13" s="27">
        <v>0.37615197058855804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5973667</v>
      </c>
      <c r="C14" s="30">
        <v>21316036</v>
      </c>
      <c r="D14" s="30">
        <v>24629345696.210705</v>
      </c>
      <c r="E14" s="34">
        <f t="shared" si="0"/>
        <v>3.5683334876215898</v>
      </c>
      <c r="F14" s="7">
        <f t="shared" si="2"/>
        <v>4122.986047968644</v>
      </c>
      <c r="G14" s="7">
        <f t="shared" si="3"/>
        <v>1155.437422615101</v>
      </c>
      <c r="H14" s="27">
        <v>0.3721012296345132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5983774</v>
      </c>
      <c r="C15" s="31">
        <v>21320547</v>
      </c>
      <c r="D15" s="31">
        <v>24921568703.620773</v>
      </c>
      <c r="E15" s="35">
        <f t="shared" si="0"/>
        <v>3.5630602024742246</v>
      </c>
      <c r="F15" s="7">
        <f t="shared" si="2"/>
        <v>4164.8579481144798</v>
      </c>
      <c r="G15" s="7">
        <f t="shared" si="3"/>
        <v>1168.8991236304009</v>
      </c>
      <c r="H15" s="27">
        <v>0.37239637091506855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6011884</v>
      </c>
      <c r="C16" s="29">
        <v>21339576</v>
      </c>
      <c r="D16" s="29">
        <v>24895480852.700733</v>
      </c>
      <c r="E16" s="33">
        <f t="shared" si="0"/>
        <v>3.5495654939449928</v>
      </c>
      <c r="F16" s="11">
        <f t="shared" si="2"/>
        <v>4141.044779423677</v>
      </c>
      <c r="G16" s="11">
        <f t="shared" si="3"/>
        <v>1166.6342786145674</v>
      </c>
      <c r="H16" s="26">
        <v>0.37381008178776692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5985689</v>
      </c>
      <c r="C17" s="30">
        <v>21123372</v>
      </c>
      <c r="D17" s="30">
        <v>24587997592.660751</v>
      </c>
      <c r="E17" s="34">
        <f t="shared" si="0"/>
        <v>3.5289792035637002</v>
      </c>
      <c r="F17" s="7">
        <f t="shared" si="2"/>
        <v>4107.7973801613734</v>
      </c>
      <c r="G17" s="7">
        <f t="shared" si="3"/>
        <v>1164.0185853215457</v>
      </c>
      <c r="H17" s="27">
        <v>0.3718473798431351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6064365</v>
      </c>
      <c r="C18" s="30">
        <v>21209348</v>
      </c>
      <c r="D18" s="30">
        <v>24901691885.120949</v>
      </c>
      <c r="E18" s="34">
        <f t="shared" si="0"/>
        <v>3.4973732616687814</v>
      </c>
      <c r="F18" s="7">
        <f t="shared" si="2"/>
        <v>4106.2323730713688</v>
      </c>
      <c r="G18" s="7">
        <f t="shared" si="3"/>
        <v>1174.0904003801038</v>
      </c>
      <c r="H18" s="27">
        <v>0.37639692639263755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6234631</v>
      </c>
      <c r="C19" s="30">
        <v>21667046</v>
      </c>
      <c r="D19" s="30">
        <v>24780068913.260784</v>
      </c>
      <c r="E19" s="34">
        <f t="shared" si="0"/>
        <v>3.4752731957993985</v>
      </c>
      <c r="F19" s="7">
        <f t="shared" si="2"/>
        <v>3974.5846888550077</v>
      </c>
      <c r="G19" s="7">
        <f t="shared" si="3"/>
        <v>1143.6754651861995</v>
      </c>
      <c r="H19" s="27">
        <v>0.38661762481682632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6188287</v>
      </c>
      <c r="C20" s="30">
        <v>21454212</v>
      </c>
      <c r="D20" s="30">
        <v>24252666847.1408</v>
      </c>
      <c r="E20" s="34">
        <f t="shared" si="0"/>
        <v>3.4669064314567182</v>
      </c>
      <c r="F20" s="7">
        <f t="shared" si="2"/>
        <v>3919.1244438308695</v>
      </c>
      <c r="G20" s="7">
        <f t="shared" si="3"/>
        <v>1130.4384820631399</v>
      </c>
      <c r="H20" s="27">
        <v>0.38339946171675565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6030219</v>
      </c>
      <c r="C21" s="30">
        <v>20843658</v>
      </c>
      <c r="D21" s="30">
        <v>23752205943.890686</v>
      </c>
      <c r="E21" s="34">
        <f t="shared" si="0"/>
        <v>3.4565341656745798</v>
      </c>
      <c r="F21" s="7">
        <f t="shared" si="2"/>
        <v>3938.8629076142483</v>
      </c>
      <c r="G21" s="7">
        <f t="shared" si="3"/>
        <v>1139.5411469469843</v>
      </c>
      <c r="H21" s="27">
        <v>0.3729360778617723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6137567</v>
      </c>
      <c r="C22" s="30">
        <v>21112515</v>
      </c>
      <c r="D22" s="30">
        <v>24167401757.710663</v>
      </c>
      <c r="E22" s="34">
        <f t="shared" si="0"/>
        <v>3.4398834261198288</v>
      </c>
      <c r="F22" s="7">
        <f t="shared" si="2"/>
        <v>3937.6192158408476</v>
      </c>
      <c r="G22" s="7">
        <f t="shared" si="3"/>
        <v>1144.6955399539404</v>
      </c>
      <c r="H22" s="27">
        <v>0.37929575173001778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6124657</v>
      </c>
      <c r="C23" s="30">
        <v>21718903</v>
      </c>
      <c r="D23" s="30">
        <v>23991061718.940468</v>
      </c>
      <c r="E23" s="34">
        <f t="shared" si="0"/>
        <v>3.5461419308869053</v>
      </c>
      <c r="F23" s="7">
        <f t="shared" si="2"/>
        <v>3917.1273948794956</v>
      </c>
      <c r="G23" s="7">
        <f t="shared" si="3"/>
        <v>1104.6166428820306</v>
      </c>
      <c r="H23" s="27">
        <v>0.37821949976759039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6068817</v>
      </c>
      <c r="C24" s="30">
        <v>21358329</v>
      </c>
      <c r="D24" s="30">
        <v>23759383510.080688</v>
      </c>
      <c r="E24" s="34">
        <f t="shared" si="0"/>
        <v>3.5193562435644377</v>
      </c>
      <c r="F24" s="7">
        <f t="shared" si="2"/>
        <v>3914.9942254117545</v>
      </c>
      <c r="G24" s="7">
        <f t="shared" si="3"/>
        <v>1112.4177134868878</v>
      </c>
      <c r="H24" s="27">
        <v>0.37449551267538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6002675</v>
      </c>
      <c r="C25" s="30">
        <v>21041903</v>
      </c>
      <c r="D25" s="30">
        <v>23537275925.220684</v>
      </c>
      <c r="E25" s="34">
        <f t="shared" si="0"/>
        <v>3.505420999804254</v>
      </c>
      <c r="F25" s="7">
        <f t="shared" si="2"/>
        <v>3921.1311498991172</v>
      </c>
      <c r="G25" s="7">
        <f t="shared" si="3"/>
        <v>1118.5906486319552</v>
      </c>
      <c r="H25" s="27">
        <v>0.37014154441303893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5916988</v>
      </c>
      <c r="C26" s="30">
        <v>20706799</v>
      </c>
      <c r="D26" s="30">
        <v>22991445601.770622</v>
      </c>
      <c r="E26" s="34">
        <f t="shared" si="0"/>
        <v>3.4995506159552798</v>
      </c>
      <c r="F26" s="7">
        <f t="shared" si="2"/>
        <v>3885.6670998438094</v>
      </c>
      <c r="G26" s="7">
        <f t="shared" si="3"/>
        <v>1110.333161671711</v>
      </c>
      <c r="H26" s="27">
        <v>0.36458946169800321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5832610</v>
      </c>
      <c r="C27" s="31">
        <v>20396181</v>
      </c>
      <c r="D27" s="31">
        <v>22555302490.740704</v>
      </c>
      <c r="E27" s="35">
        <f t="shared" si="0"/>
        <v>3.4969217897304978</v>
      </c>
      <c r="F27" s="14">
        <f t="shared" si="2"/>
        <v>3867.1028048747821</v>
      </c>
      <c r="G27" s="14">
        <f t="shared" si="3"/>
        <v>1105.8591062091823</v>
      </c>
      <c r="H27" s="28">
        <v>0.35912593996709713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5859125</v>
      </c>
      <c r="C28" s="29">
        <v>20380149</v>
      </c>
      <c r="D28" s="29">
        <v>22632520386.720669</v>
      </c>
      <c r="E28" s="33">
        <f t="shared" si="0"/>
        <v>3.4783605060482579</v>
      </c>
      <c r="F28" s="11">
        <f t="shared" si="2"/>
        <v>3862.7816246829807</v>
      </c>
      <c r="G28" s="11">
        <f t="shared" si="3"/>
        <v>1110.5179057680427</v>
      </c>
      <c r="H28" s="26">
        <v>0.36049316677292342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5855809</v>
      </c>
      <c r="C29" s="30">
        <v>20257386</v>
      </c>
      <c r="D29" s="30">
        <v>22652792334.520802</v>
      </c>
      <c r="E29" s="34">
        <f t="shared" si="0"/>
        <v>3.4593659048647249</v>
      </c>
      <c r="F29" s="7">
        <f t="shared" si="2"/>
        <v>3868.4308751396779</v>
      </c>
      <c r="G29" s="7">
        <f t="shared" si="3"/>
        <v>1118.2485407801778</v>
      </c>
      <c r="H29" s="27">
        <v>0.36002412781371784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5892149</v>
      </c>
      <c r="C30" s="30">
        <v>20158678</v>
      </c>
      <c r="D30" s="30">
        <v>22813158563.590733</v>
      </c>
      <c r="E30" s="34">
        <f t="shared" si="0"/>
        <v>3.4212777036018607</v>
      </c>
      <c r="F30" s="7">
        <f t="shared" si="2"/>
        <v>3871.7891491866094</v>
      </c>
      <c r="G30" s="7">
        <f t="shared" si="3"/>
        <v>1131.6792977987311</v>
      </c>
      <c r="H30" s="27">
        <v>0.36199189790218961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5929747</v>
      </c>
      <c r="C31" s="30">
        <v>20130958</v>
      </c>
      <c r="D31" s="30">
        <v>23051586059.510727</v>
      </c>
      <c r="E31" s="34">
        <f t="shared" si="0"/>
        <v>3.3949101032472382</v>
      </c>
      <c r="F31" s="7">
        <f t="shared" si="2"/>
        <v>3887.4484964553676</v>
      </c>
      <c r="G31" s="7">
        <f t="shared" si="3"/>
        <v>1145.0814243172495</v>
      </c>
      <c r="H31" s="27">
        <v>0.36403380416024284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5901344</v>
      </c>
      <c r="C32" s="30">
        <v>19983334</v>
      </c>
      <c r="D32" s="30">
        <v>23179828980.200687</v>
      </c>
      <c r="E32" s="34">
        <f t="shared" si="0"/>
        <v>3.3862343899965839</v>
      </c>
      <c r="F32" s="7">
        <f t="shared" si="2"/>
        <v>3927.8898129308659</v>
      </c>
      <c r="G32" s="7">
        <f t="shared" si="3"/>
        <v>1159.9580420464717</v>
      </c>
      <c r="H32" s="27">
        <v>0.36202361181454479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5823292</v>
      </c>
      <c r="C33" s="30">
        <v>19643604</v>
      </c>
      <c r="D33" s="30">
        <v>22714443628.110741</v>
      </c>
      <c r="E33" s="34">
        <f t="shared" si="0"/>
        <v>3.3732816420677514</v>
      </c>
      <c r="F33" s="7">
        <f t="shared" si="2"/>
        <v>3900.6190361243675</v>
      </c>
      <c r="G33" s="7">
        <f t="shared" si="3"/>
        <v>1156.3277099309648</v>
      </c>
      <c r="H33" s="27">
        <v>0.35697265100111619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5763979</v>
      </c>
      <c r="C34" s="30">
        <v>19240433</v>
      </c>
      <c r="D34" s="30">
        <v>22470868122.43063</v>
      </c>
      <c r="E34" s="34">
        <f>C34/B34</f>
        <v>3.338047033134576</v>
      </c>
      <c r="F34" s="7">
        <f t="shared" si="2"/>
        <v>3898.4993044614889</v>
      </c>
      <c r="G34" s="7">
        <f t="shared" si="3"/>
        <v>1167.89825480698</v>
      </c>
      <c r="H34" s="27">
        <v>0.35333673634712359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5728059</v>
      </c>
      <c r="C35" s="30">
        <v>19060498</v>
      </c>
      <c r="D35" s="30">
        <v>22249554979.460609</v>
      </c>
      <c r="E35" s="34">
        <f>C35/B35</f>
        <v>3.3275666329554219</v>
      </c>
      <c r="F35" s="7">
        <f t="shared" si="2"/>
        <v>3884.3096726937711</v>
      </c>
      <c r="G35" s="7">
        <f t="shared" si="3"/>
        <v>1167.312364003323</v>
      </c>
      <c r="H35" s="27">
        <v>0.35091633984549669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5822008</v>
      </c>
      <c r="C36" s="30">
        <v>19682138</v>
      </c>
      <c r="D36" s="30">
        <v>22216674265.650688</v>
      </c>
      <c r="E36" s="34">
        <f>C36/B36</f>
        <v>3.3806442725602577</v>
      </c>
      <c r="F36" s="7">
        <f t="shared" si="2"/>
        <v>3815.9814046374872</v>
      </c>
      <c r="G36" s="7">
        <f t="shared" si="3"/>
        <v>1128.7734221582375</v>
      </c>
      <c r="H36" s="27">
        <v>0.35645000042551084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5989499</v>
      </c>
      <c r="C37" s="30">
        <v>20681191</v>
      </c>
      <c r="D37" s="30">
        <v>23019746050.430649</v>
      </c>
      <c r="E37" s="34">
        <f>C37/B37</f>
        <v>3.4529083317319196</v>
      </c>
      <c r="F37" s="7">
        <f t="shared" si="2"/>
        <v>3843.3508462779023</v>
      </c>
      <c r="G37" s="7">
        <f t="shared" si="3"/>
        <v>1113.0764205229113</v>
      </c>
      <c r="H37" s="27">
        <v>0.36647640116748714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6283328</v>
      </c>
      <c r="C38" s="30">
        <v>21564670</v>
      </c>
      <c r="D38" s="30">
        <v>23571159787.150631</v>
      </c>
      <c r="E38" s="34">
        <f t="shared" ref="E38:E44" si="4">C38/B38</f>
        <v>3.4320458839646761</v>
      </c>
      <c r="F38" s="7">
        <f t="shared" si="2"/>
        <v>3751.3813996580525</v>
      </c>
      <c r="G38" s="7">
        <f t="shared" si="3"/>
        <v>1093.0452349676871</v>
      </c>
      <c r="H38" s="27">
        <v>0.38421556333621609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6276829</v>
      </c>
      <c r="C39" s="31">
        <v>21373096</v>
      </c>
      <c r="D39" s="31">
        <v>23125974985.210487</v>
      </c>
      <c r="E39" s="35">
        <f t="shared" si="4"/>
        <v>3.4050785834694555</v>
      </c>
      <c r="F39" s="14">
        <f t="shared" si="2"/>
        <v>3684.3404504424907</v>
      </c>
      <c r="G39" s="14">
        <f t="shared" si="3"/>
        <v>1082.0133398179885</v>
      </c>
      <c r="H39" s="28">
        <v>0.38357936165815421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6334560</v>
      </c>
      <c r="C40" s="29">
        <v>21587947</v>
      </c>
      <c r="D40" s="29">
        <v>23685245711.320503</v>
      </c>
      <c r="E40" s="33">
        <f t="shared" si="4"/>
        <v>3.4079631418756788</v>
      </c>
      <c r="F40" s="11">
        <f t="shared" si="2"/>
        <v>3739.0514434026204</v>
      </c>
      <c r="G40" s="11">
        <f t="shared" si="3"/>
        <v>1097.1513739273355</v>
      </c>
      <c r="H40" s="26">
        <v>0.38686646445204481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6326023</v>
      </c>
      <c r="C41" s="30">
        <v>21604574</v>
      </c>
      <c r="D41" s="30">
        <v>23839278229.88044</v>
      </c>
      <c r="E41" s="34">
        <f t="shared" si="4"/>
        <v>3.4151905549505588</v>
      </c>
      <c r="F41" s="7">
        <f t="shared" si="2"/>
        <v>3768.4463413870672</v>
      </c>
      <c r="G41" s="7">
        <f t="shared" si="3"/>
        <v>1103.4366254979357</v>
      </c>
      <c r="H41" s="27">
        <v>0.38610471199842578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6313993</v>
      </c>
      <c r="C42" s="30">
        <v>21546994</v>
      </c>
      <c r="D42" s="30">
        <v>23942506226.030579</v>
      </c>
      <c r="E42" s="34">
        <f t="shared" si="4"/>
        <v>3.412578062725125</v>
      </c>
      <c r="F42" s="7">
        <f t="shared" si="2"/>
        <v>3791.9754149284895</v>
      </c>
      <c r="G42" s="7">
        <f t="shared" si="3"/>
        <v>1111.1761680553018</v>
      </c>
      <c r="H42" s="27">
        <v>0.38513070547923145</v>
      </c>
    </row>
    <row r="43" spans="1:16" x14ac:dyDescent="0.35">
      <c r="A43" s="5">
        <v>44652</v>
      </c>
      <c r="B43" s="30">
        <v>6364317</v>
      </c>
      <c r="C43" s="30">
        <v>21710980</v>
      </c>
      <c r="D43" s="30">
        <v>24447065708.300606</v>
      </c>
      <c r="E43" s="34">
        <f t="shared" si="4"/>
        <v>3.4113605591927616</v>
      </c>
      <c r="F43" s="7">
        <f t="shared" si="2"/>
        <v>3841.2709028008198</v>
      </c>
      <c r="G43" s="7">
        <f t="shared" si="3"/>
        <v>1126.0231324565084</v>
      </c>
      <c r="H43" s="27">
        <v>0.38795874797000823</v>
      </c>
    </row>
    <row r="44" spans="1:16" x14ac:dyDescent="0.35">
      <c r="A44" s="5">
        <v>44682</v>
      </c>
      <c r="B44" s="30">
        <v>6391014</v>
      </c>
      <c r="C44" s="30">
        <v>21852811</v>
      </c>
      <c r="D44" s="30">
        <v>24923682714.530602</v>
      </c>
      <c r="E44" s="34">
        <f t="shared" si="4"/>
        <v>3.4193026333536429</v>
      </c>
      <c r="F44" s="7">
        <f t="shared" si="2"/>
        <v>3899.8009884707812</v>
      </c>
      <c r="G44" s="7">
        <f t="shared" si="3"/>
        <v>1140.5252493388884</v>
      </c>
      <c r="H44" s="27">
        <v>0.38934376194803288</v>
      </c>
    </row>
    <row r="45" spans="1:16" x14ac:dyDescent="0.35">
      <c r="A45" s="5">
        <v>44713</v>
      </c>
      <c r="B45" s="30">
        <v>6403252</v>
      </c>
      <c r="C45" s="30">
        <v>21936697</v>
      </c>
      <c r="D45" s="30">
        <v>25157109596.300999</v>
      </c>
      <c r="E45" s="34">
        <f t="shared" ref="E45:E50" si="5">C45/B45</f>
        <v>3.4258681370028854</v>
      </c>
      <c r="F45" s="7">
        <f t="shared" si="2"/>
        <v>3928.8020518794197</v>
      </c>
      <c r="G45" s="7">
        <f t="shared" ref="G45:G50" si="6">F45/E45</f>
        <v>1146.8048082307469</v>
      </c>
      <c r="H45" s="27">
        <v>0.389846609341643</v>
      </c>
    </row>
    <row r="46" spans="1:16" x14ac:dyDescent="0.35">
      <c r="A46" s="5">
        <v>44743</v>
      </c>
      <c r="B46" s="30">
        <v>6457021</v>
      </c>
      <c r="C46" s="30">
        <v>22095894</v>
      </c>
      <c r="D46" s="30">
        <v>25665097585.201</v>
      </c>
      <c r="E46" s="34">
        <f t="shared" si="5"/>
        <v>3.4219950655263474</v>
      </c>
      <c r="F46" s="7">
        <f t="shared" si="2"/>
        <v>3974.7582647169647</v>
      </c>
      <c r="G46" s="7">
        <f t="shared" si="6"/>
        <v>1161.5324360807035</v>
      </c>
      <c r="H46" s="27">
        <v>0.3928756070553342</v>
      </c>
    </row>
    <row r="47" spans="1:16" x14ac:dyDescent="0.35">
      <c r="A47" s="5">
        <v>44774</v>
      </c>
      <c r="B47" s="30">
        <v>6478179</v>
      </c>
      <c r="C47" s="30">
        <v>22263193</v>
      </c>
      <c r="D47" s="30">
        <v>26025267179.4515</v>
      </c>
      <c r="E47" s="34">
        <f t="shared" si="5"/>
        <v>3.4366436926179409</v>
      </c>
      <c r="F47" s="7">
        <f t="shared" ref="F47" si="7">D47/B47</f>
        <v>4017.373891559881</v>
      </c>
      <c r="G47" s="7">
        <f t="shared" si="6"/>
        <v>1168.9817888858754</v>
      </c>
      <c r="H47" s="27">
        <v>0.39390651126253884</v>
      </c>
    </row>
    <row r="48" spans="1:16" x14ac:dyDescent="0.35">
      <c r="A48" s="5">
        <v>44805</v>
      </c>
      <c r="B48" s="30">
        <v>6477381</v>
      </c>
      <c r="C48" s="30">
        <v>22369664</v>
      </c>
      <c r="D48" s="30">
        <v>26596837906.051399</v>
      </c>
      <c r="E48" s="34">
        <f t="shared" si="5"/>
        <v>3.4535044333504543</v>
      </c>
      <c r="F48" s="7">
        <f t="shared" ref="F48" si="8">D48/B48</f>
        <v>4106.1098468735127</v>
      </c>
      <c r="G48" s="7">
        <f t="shared" si="6"/>
        <v>1188.9690388756578</v>
      </c>
      <c r="H48" s="27">
        <v>0.39360173808970556</v>
      </c>
    </row>
    <row r="49" spans="1:16" x14ac:dyDescent="0.35">
      <c r="A49" s="5">
        <v>44835</v>
      </c>
      <c r="B49" s="30">
        <v>6501442</v>
      </c>
      <c r="C49" s="30">
        <v>22413045</v>
      </c>
      <c r="D49" s="30">
        <v>27164145024.151421</v>
      </c>
      <c r="E49" s="34">
        <f t="shared" si="5"/>
        <v>3.4473959776923335</v>
      </c>
      <c r="F49" s="7">
        <f t="shared" ref="F49" si="9">D49/B49</f>
        <v>4178.1723230248645</v>
      </c>
      <c r="G49" s="7">
        <f t="shared" si="6"/>
        <v>1211.9792301381369</v>
      </c>
      <c r="H49" s="27">
        <v>0.39480678251493467</v>
      </c>
    </row>
    <row r="50" spans="1:16" x14ac:dyDescent="0.35">
      <c r="A50" s="5">
        <v>44866</v>
      </c>
      <c r="B50" s="30">
        <v>6610408</v>
      </c>
      <c r="C50" s="30">
        <v>22670896</v>
      </c>
      <c r="D50" s="30">
        <v>27866342918.391167</v>
      </c>
      <c r="E50" s="34">
        <f t="shared" si="5"/>
        <v>3.4295759051483659</v>
      </c>
      <c r="F50" s="7">
        <f t="shared" ref="F50" si="10">D50/B50</f>
        <v>4215.5254136191243</v>
      </c>
      <c r="G50" s="7">
        <f t="shared" si="6"/>
        <v>1229.1681333808408</v>
      </c>
      <c r="H50" s="27">
        <v>0.40116268096797192</v>
      </c>
    </row>
    <row r="51" spans="1:16" ht="15" thickBot="1" x14ac:dyDescent="0.4">
      <c r="A51" s="12">
        <v>44896</v>
      </c>
      <c r="B51" s="31">
        <v>6625859</v>
      </c>
      <c r="C51" s="31">
        <v>22762186</v>
      </c>
      <c r="D51" s="31">
        <v>27973757669.270599</v>
      </c>
      <c r="E51" s="35">
        <f t="shared" ref="E51" si="11">C51/B51</f>
        <v>3.4353562307921131</v>
      </c>
      <c r="F51" s="14">
        <f t="shared" ref="F51" si="12">D51/B51</f>
        <v>4221.9065738148965</v>
      </c>
      <c r="G51" s="14">
        <f t="shared" ref="G51" si="13">F51/E51</f>
        <v>1228.9574327031066</v>
      </c>
      <c r="H51" s="28">
        <v>0.40183873333563386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6614370</v>
      </c>
      <c r="C52" s="29">
        <v>22845202</v>
      </c>
      <c r="D52" s="29">
        <v>28864819227.500778</v>
      </c>
      <c r="E52" s="33">
        <f t="shared" ref="E52" si="14">C52/B52</f>
        <v>3.4538742162896843</v>
      </c>
      <c r="F52" s="11">
        <f t="shared" ref="F52" si="15">D52/B52</f>
        <v>4363.9559364687457</v>
      </c>
      <c r="G52" s="11">
        <f t="shared" ref="G52" si="16">F52/E52</f>
        <v>1263.4959072588099</v>
      </c>
      <c r="H52" s="26">
        <v>0.40088096755882241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6689130</v>
      </c>
      <c r="C53" s="30">
        <v>23023429</v>
      </c>
      <c r="D53" s="30">
        <v>29178116722.921021</v>
      </c>
      <c r="E53" s="34">
        <f t="shared" ref="E53" si="17">C53/B53</f>
        <v>3.4419168113043099</v>
      </c>
      <c r="F53" s="7">
        <f t="shared" ref="F53" si="18">D53/B53</f>
        <v>4362.0196831158937</v>
      </c>
      <c r="G53" s="7">
        <f t="shared" ref="G53" si="19">F53/E53</f>
        <v>1267.3228094269111</v>
      </c>
      <c r="H53" s="27">
        <v>0.40514821995056671</v>
      </c>
    </row>
    <row r="54" spans="1:16" x14ac:dyDescent="0.35">
      <c r="A54" s="5">
        <v>44986</v>
      </c>
      <c r="B54" s="30">
        <v>6675007</v>
      </c>
      <c r="C54" s="30">
        <v>23339547</v>
      </c>
      <c r="D54" s="30">
        <v>29856184126.321171</v>
      </c>
      <c r="E54" s="34">
        <f t="shared" ref="E54" si="20">C54/B54</f>
        <v>3.4965576815125439</v>
      </c>
      <c r="F54" s="7">
        <f t="shared" ref="F54" si="21">D54/B54</f>
        <v>4472.8318826214218</v>
      </c>
      <c r="G54" s="7">
        <f t="shared" ref="G54" si="22">F54/E54</f>
        <v>1279.2100946227092</v>
      </c>
      <c r="H54" s="27">
        <v>0.40402977360374265</v>
      </c>
    </row>
    <row r="55" spans="1:16" x14ac:dyDescent="0.35">
      <c r="A55" s="5">
        <v>45017</v>
      </c>
      <c r="B55" s="30">
        <v>6662767</v>
      </c>
      <c r="C55" s="30">
        <v>23155495</v>
      </c>
      <c r="D55" s="30">
        <v>29686762306.881119</v>
      </c>
      <c r="E55" s="34">
        <f t="shared" ref="E55" si="23">C55/B55</f>
        <v>3.4753571601708417</v>
      </c>
      <c r="F55" s="7">
        <f t="shared" ref="F55" si="24">D55/B55</f>
        <v>4455.6206613380173</v>
      </c>
      <c r="G55" s="7">
        <f t="shared" ref="G55" si="25">F55/E55</f>
        <v>1282.0612259371314</v>
      </c>
      <c r="H55" s="27">
        <v>0.40302651254703575</v>
      </c>
    </row>
    <row r="56" spans="1:16" x14ac:dyDescent="0.35">
      <c r="A56" s="5">
        <v>45047</v>
      </c>
      <c r="B56" s="30">
        <v>6707852</v>
      </c>
      <c r="C56" s="30">
        <v>23433171</v>
      </c>
      <c r="D56" s="30">
        <v>30203207492.320957</v>
      </c>
      <c r="E56" s="34">
        <f t="shared" ref="E56:E57" si="26">C56/B56</f>
        <v>3.4933941595610638</v>
      </c>
      <c r="F56" s="7">
        <f t="shared" ref="F56:F57" si="27">D56/B56</f>
        <v>4502.6645627126172</v>
      </c>
      <c r="G56" s="7">
        <f t="shared" ref="G56:G57" si="28">F56/E56</f>
        <v>1288.9082528489616</v>
      </c>
      <c r="H56" s="27">
        <v>0.40548968251415918</v>
      </c>
    </row>
    <row r="57" spans="1:16" x14ac:dyDescent="0.35">
      <c r="A57" s="5">
        <v>45078</v>
      </c>
      <c r="B57" s="30">
        <v>6633373</v>
      </c>
      <c r="C57" s="30">
        <v>22966802</v>
      </c>
      <c r="D57" s="30">
        <v>30559549813.231274</v>
      </c>
      <c r="E57" s="34">
        <f t="shared" si="26"/>
        <v>3.4623112555256581</v>
      </c>
      <c r="F57" s="7">
        <f t="shared" si="27"/>
        <v>4606.9397594905749</v>
      </c>
      <c r="G57" s="7">
        <f t="shared" si="28"/>
        <v>1330.5966504710266</v>
      </c>
      <c r="H57" s="27">
        <v>0.40072653501408717</v>
      </c>
    </row>
    <row r="58" spans="1:16" x14ac:dyDescent="0.35">
      <c r="A58" s="5">
        <v>45108</v>
      </c>
      <c r="B58" s="30">
        <v>6610105</v>
      </c>
      <c r="C58" s="30">
        <v>22717343</v>
      </c>
      <c r="D58" s="30">
        <v>30931171816.390842</v>
      </c>
      <c r="E58" s="34">
        <f t="shared" ref="E58" si="29">C58/B58</f>
        <v>3.4367597791563069</v>
      </c>
      <c r="F58" s="7">
        <f t="shared" ref="F58" si="30">D58/B58</f>
        <v>4679.3767748607388</v>
      </c>
      <c r="G58" s="7">
        <f t="shared" ref="G58" si="31">F58/E58</f>
        <v>1361.5664391910111</v>
      </c>
      <c r="H58" s="27">
        <v>0.39906116466052571</v>
      </c>
    </row>
    <row r="59" spans="1:16" x14ac:dyDescent="0.35">
      <c r="A59" s="5">
        <v>45139</v>
      </c>
      <c r="B59" s="30">
        <v>6558145</v>
      </c>
      <c r="C59" s="30">
        <v>22570456</v>
      </c>
      <c r="D59" s="30">
        <v>31121598523.180969</v>
      </c>
      <c r="E59" s="34">
        <f t="shared" ref="E59" si="32">C59/B59</f>
        <v>3.4415914866170234</v>
      </c>
      <c r="F59" s="7">
        <f t="shared" ref="F59" si="33">D59/B59</f>
        <v>4745.4880188194938</v>
      </c>
      <c r="G59" s="7">
        <f t="shared" ref="G59" si="34">F59/E59</f>
        <v>1378.8644112099894</v>
      </c>
      <c r="H59" s="27">
        <v>0.39566836580692449</v>
      </c>
    </row>
    <row r="60" spans="1:16" x14ac:dyDescent="0.35">
      <c r="A60" s="5">
        <v>45170</v>
      </c>
      <c r="B60" s="30">
        <v>6570984</v>
      </c>
      <c r="C60" s="30">
        <v>22617561</v>
      </c>
      <c r="D60" s="30">
        <v>31980402586.240837</v>
      </c>
      <c r="E60" s="34">
        <f t="shared" ref="E60" si="35">C60/B60</f>
        <v>3.4420356220620838</v>
      </c>
      <c r="F60" s="7">
        <f t="shared" ref="F60" si="36">D60/B60</f>
        <v>4866.9122594486362</v>
      </c>
      <c r="G60" s="7">
        <f t="shared" ref="G60" si="37">F60/E60</f>
        <v>1413.9633617542067</v>
      </c>
      <c r="H60" s="27">
        <v>0.39618673409715782</v>
      </c>
    </row>
    <row r="61" spans="1:16" x14ac:dyDescent="0.35">
      <c r="A61" s="5">
        <v>45200</v>
      </c>
      <c r="B61" s="30">
        <v>6639532</v>
      </c>
      <c r="C61" s="30">
        <v>22766504</v>
      </c>
      <c r="D61" s="30">
        <v>33017886922.760845</v>
      </c>
      <c r="E61" s="34">
        <f t="shared" ref="E61" si="38">C61/B61</f>
        <v>3.4289320391858946</v>
      </c>
      <c r="F61" s="7">
        <f t="shared" ref="F61" si="39">D61/B61</f>
        <v>4972.9238329992004</v>
      </c>
      <c r="G61" s="7">
        <f t="shared" ref="G61" si="40">F61/E61</f>
        <v>1450.2835798926724</v>
      </c>
      <c r="H61" s="27">
        <v>0.40006097744678032</v>
      </c>
    </row>
    <row r="62" spans="1:16" x14ac:dyDescent="0.35">
      <c r="A62" s="5">
        <v>45231</v>
      </c>
      <c r="B62" s="30">
        <v>6765999</v>
      </c>
      <c r="C62" s="30">
        <v>23009863</v>
      </c>
      <c r="D62" s="30">
        <v>33279062029.330772</v>
      </c>
      <c r="E62" s="34">
        <f t="shared" ref="E62" si="41">C62/B62</f>
        <v>3.4008079220821639</v>
      </c>
      <c r="F62" s="7">
        <f t="shared" ref="F62" si="42">D62/B62</f>
        <v>4918.5733000153814</v>
      </c>
      <c r="G62" s="7">
        <f t="shared" ref="G62" si="43">F62/E62</f>
        <v>1446.295531152479</v>
      </c>
      <c r="H62" s="27">
        <v>0.40741766410546276</v>
      </c>
    </row>
    <row r="63" spans="1:16" ht="15" thickBot="1" x14ac:dyDescent="0.4">
      <c r="A63" s="12">
        <v>45261</v>
      </c>
      <c r="B63" s="31">
        <v>6717194</v>
      </c>
      <c r="C63" s="31">
        <v>22942501</v>
      </c>
      <c r="D63" s="31">
        <v>32294234737.980762</v>
      </c>
      <c r="E63" s="35">
        <f t="shared" ref="E63" si="44">C63/B63</f>
        <v>3.4154888186942345</v>
      </c>
      <c r="F63" s="14">
        <f t="shared" ref="F63" si="45">D63/B63</f>
        <v>4807.6971929023875</v>
      </c>
      <c r="G63" s="14">
        <f t="shared" ref="G63" si="46">F63/E63</f>
        <v>1407.6161416743869</v>
      </c>
      <c r="H63" s="28">
        <v>0.40421741177744913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6786437</v>
      </c>
      <c r="C64" s="29">
        <v>23250195</v>
      </c>
      <c r="D64" s="29">
        <v>34031351270.580841</v>
      </c>
      <c r="E64" s="33">
        <f t="shared" ref="E64" si="47">C64/B64</f>
        <v>3.425979641452503</v>
      </c>
      <c r="F64" s="11">
        <f t="shared" ref="F64" si="48">D64/B64</f>
        <v>5014.6124204174948</v>
      </c>
      <c r="G64" s="11">
        <f t="shared" ref="G64" si="49">F64/E64</f>
        <v>1463.701756934978</v>
      </c>
      <c r="H64" s="26">
        <v>0.40812025217152481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6903001</v>
      </c>
      <c r="C65" s="30">
        <v>23715477</v>
      </c>
      <c r="D65" s="30">
        <v>34254368465.730911</v>
      </c>
      <c r="E65" s="34">
        <f t="shared" ref="E65:E70" si="50">C65/B65</f>
        <v>3.435531444946915</v>
      </c>
      <c r="F65" s="7">
        <f t="shared" ref="F65:F70" si="51">D65/B65</f>
        <v>4962.2430107906566</v>
      </c>
      <c r="G65" s="7">
        <f t="shared" ref="G65" si="52">F65/E65</f>
        <v>1444.388762061624</v>
      </c>
      <c r="H65" s="27">
        <v>0.41486181071077721</v>
      </c>
    </row>
    <row r="66" spans="1:16" x14ac:dyDescent="0.35">
      <c r="A66" s="5">
        <v>45352</v>
      </c>
      <c r="B66" s="30">
        <v>6950036</v>
      </c>
      <c r="C66" s="30">
        <v>24139973</v>
      </c>
      <c r="D66" s="30">
        <v>34906263453.480988</v>
      </c>
      <c r="E66" s="34">
        <f t="shared" si="50"/>
        <v>3.4733594185699181</v>
      </c>
      <c r="F66" s="7">
        <f t="shared" si="51"/>
        <v>5022.4579345317043</v>
      </c>
      <c r="G66" s="7">
        <f t="shared" ref="G66" si="53">F66/E66</f>
        <v>1445.9943038660808</v>
      </c>
      <c r="H66" s="27">
        <v>0.41741857677218791</v>
      </c>
    </row>
    <row r="67" spans="1:16" x14ac:dyDescent="0.35">
      <c r="A67" s="5">
        <v>45383</v>
      </c>
      <c r="B67" s="30">
        <v>7043756</v>
      </c>
      <c r="C67" s="30">
        <v>24902916</v>
      </c>
      <c r="D67" s="30">
        <v>35686777466.20092</v>
      </c>
      <c r="E67" s="34">
        <f t="shared" si="50"/>
        <v>3.5354597745861724</v>
      </c>
      <c r="F67" s="7">
        <f t="shared" si="51"/>
        <v>5066.4414647811363</v>
      </c>
      <c r="G67" s="7">
        <f t="shared" ref="G67" si="54">F67/E67</f>
        <v>1433.0360936928398</v>
      </c>
      <c r="H67" s="27">
        <v>0.42277394813181041</v>
      </c>
    </row>
    <row r="68" spans="1:16" x14ac:dyDescent="0.35">
      <c r="A68" s="5">
        <v>45413</v>
      </c>
      <c r="B68" s="30">
        <v>6878696</v>
      </c>
      <c r="C68" s="30">
        <v>24481817</v>
      </c>
      <c r="D68" s="30">
        <v>35917288781.960464</v>
      </c>
      <c r="E68" s="34">
        <f t="shared" si="50"/>
        <v>3.5590782031943262</v>
      </c>
      <c r="F68" s="7">
        <f t="shared" si="51"/>
        <v>5221.5258214580881</v>
      </c>
      <c r="G68" s="7">
        <f t="shared" ref="G68" si="55">F68/E68</f>
        <v>1467.1006152019054</v>
      </c>
      <c r="H68" s="27">
        <v>0.41260000173948669</v>
      </c>
    </row>
    <row r="69" spans="1:16" x14ac:dyDescent="0.35">
      <c r="A69" s="5">
        <v>45444</v>
      </c>
      <c r="B69" s="30">
        <v>6867886</v>
      </c>
      <c r="C69" s="30">
        <v>24373466</v>
      </c>
      <c r="D69" s="30">
        <v>36251697318.68</v>
      </c>
      <c r="E69" s="34">
        <f t="shared" si="50"/>
        <v>3.5489036946740233</v>
      </c>
      <c r="F69" s="7">
        <f t="shared" si="51"/>
        <v>5278.4360891663027</v>
      </c>
      <c r="G69" s="7">
        <f t="shared" ref="G69" si="56">F69/E69</f>
        <v>1487.3427242018022</v>
      </c>
      <c r="H69" s="27">
        <v>0.41168531949421089</v>
      </c>
    </row>
    <row r="70" spans="1:16" x14ac:dyDescent="0.35">
      <c r="A70" s="5">
        <v>45474</v>
      </c>
      <c r="B70" s="30">
        <v>6838396</v>
      </c>
      <c r="C70" s="30">
        <v>23987514</v>
      </c>
      <c r="D70" s="30">
        <v>35448864481.32</v>
      </c>
      <c r="E70" s="34">
        <f t="shared" si="50"/>
        <v>3.5077690733324012</v>
      </c>
      <c r="F70" s="7">
        <f t="shared" si="51"/>
        <v>5183.7981423304527</v>
      </c>
      <c r="G70" s="7">
        <f t="shared" ref="G70" si="57">F70/E70</f>
        <v>1477.8048480271862</v>
      </c>
      <c r="H70" s="27">
        <v>0.40965264988521943</v>
      </c>
    </row>
    <row r="71" spans="1:16" x14ac:dyDescent="0.35">
      <c r="A71" s="5">
        <v>45505</v>
      </c>
      <c r="B71" s="30">
        <v>6824601</v>
      </c>
      <c r="C71" s="30">
        <v>23958586</v>
      </c>
      <c r="D71" s="30">
        <v>35475629788.910339</v>
      </c>
      <c r="E71" s="34">
        <f t="shared" ref="E71" si="58">C71/B71</f>
        <v>3.5106207674265497</v>
      </c>
      <c r="F71" s="7">
        <f t="shared" ref="F71" si="59">D71/B71</f>
        <v>5198.1983692395115</v>
      </c>
      <c r="G71" s="7">
        <f t="shared" ref="G71" si="60">F71/E71</f>
        <v>1480.7063233577451</v>
      </c>
      <c r="H71" s="27">
        <v>0.40858610226720771</v>
      </c>
    </row>
    <row r="72" spans="1:16" x14ac:dyDescent="0.35">
      <c r="A72" s="5">
        <v>45536</v>
      </c>
      <c r="B72" s="30">
        <v>6883515</v>
      </c>
      <c r="C72" s="30">
        <v>24074477</v>
      </c>
      <c r="D72" s="30">
        <v>35913332779.160332</v>
      </c>
      <c r="E72" s="34">
        <f t="shared" ref="E72" si="61">C72/B72</f>
        <v>3.4974104073282328</v>
      </c>
      <c r="F72" s="7">
        <f t="shared" ref="F72" si="62">D72/B72</f>
        <v>5217.2956373539291</v>
      </c>
      <c r="G72" s="7">
        <f t="shared" ref="G72" si="63">F72/E72</f>
        <v>1491.7596248990303</v>
      </c>
      <c r="H72" s="27">
        <v>0.411871161883413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D1F-E93A-4D39-A3A6-D06649D8BA13}">
  <sheetPr codeName="Planilha15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761304</v>
      </c>
      <c r="C4" s="29">
        <v>2518227</v>
      </c>
      <c r="D4" s="29">
        <v>3216481573.7600093</v>
      </c>
      <c r="E4" s="33">
        <f t="shared" ref="E4:E33" si="0">C4/B4</f>
        <v>3.3077811229154186</v>
      </c>
      <c r="F4" s="11">
        <f>D4/B4</f>
        <v>4224.9634492397381</v>
      </c>
      <c r="G4" s="11">
        <f t="shared" ref="G4" si="1">F4/E4</f>
        <v>1277.2802347683548</v>
      </c>
      <c r="H4" s="26">
        <v>0.3853264633257486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762367</v>
      </c>
      <c r="C5" s="30">
        <v>2505805</v>
      </c>
      <c r="D5" s="30">
        <v>3225784066.8700137</v>
      </c>
      <c r="E5" s="34">
        <f t="shared" si="0"/>
        <v>3.2868749565497981</v>
      </c>
      <c r="F5" s="7">
        <f t="shared" ref="F5:F45" si="2">D5/B5</f>
        <v>4231.2745264026562</v>
      </c>
      <c r="G5" s="7">
        <f t="shared" ref="G5:G45" si="3">F5/E5</f>
        <v>1287.3244593533871</v>
      </c>
      <c r="H5" s="27">
        <v>0.38527748328980288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784637</v>
      </c>
      <c r="C6" s="30">
        <v>2542320</v>
      </c>
      <c r="D6" s="30">
        <v>3272816335.7600083</v>
      </c>
      <c r="E6" s="34">
        <f t="shared" si="0"/>
        <v>3.2401225025075289</v>
      </c>
      <c r="F6" s="7">
        <f t="shared" si="2"/>
        <v>4171.1215960501586</v>
      </c>
      <c r="G6" s="7">
        <f t="shared" si="3"/>
        <v>1287.334535290604</v>
      </c>
      <c r="H6" s="27">
        <v>0.39585352505250054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801406</v>
      </c>
      <c r="C7" s="30">
        <v>2553089</v>
      </c>
      <c r="D7" s="30">
        <v>3221120702.9900031</v>
      </c>
      <c r="E7" s="34">
        <f t="shared" si="0"/>
        <v>3.1857622728055444</v>
      </c>
      <c r="F7" s="7">
        <f t="shared" si="2"/>
        <v>4019.3368941460421</v>
      </c>
      <c r="G7" s="7">
        <f t="shared" si="3"/>
        <v>1261.6562536558667</v>
      </c>
      <c r="H7" s="27">
        <v>0.40338376564863387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792198</v>
      </c>
      <c r="C8" s="30">
        <v>2520169</v>
      </c>
      <c r="D8" s="30">
        <v>3204325617.9300108</v>
      </c>
      <c r="E8" s="34">
        <f t="shared" si="0"/>
        <v>3.1812362565924177</v>
      </c>
      <c r="F8" s="7">
        <f t="shared" si="2"/>
        <v>4044.8544655881619</v>
      </c>
      <c r="G8" s="7">
        <f t="shared" si="3"/>
        <v>1271.4725155059089</v>
      </c>
      <c r="H8" s="27">
        <v>0.39634929674795522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780067</v>
      </c>
      <c r="C9" s="30">
        <v>2477597</v>
      </c>
      <c r="D9" s="30">
        <v>3212113384.5200129</v>
      </c>
      <c r="E9" s="34">
        <f t="shared" si="0"/>
        <v>3.1761335885250883</v>
      </c>
      <c r="F9" s="7">
        <f t="shared" si="2"/>
        <v>4117.7403793776857</v>
      </c>
      <c r="G9" s="7">
        <f t="shared" si="3"/>
        <v>1296.4632200152055</v>
      </c>
      <c r="H9" s="27">
        <v>0.39193193719378361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776283</v>
      </c>
      <c r="C10" s="30">
        <v>2462210</v>
      </c>
      <c r="D10" s="30">
        <v>3182439141.79001</v>
      </c>
      <c r="E10" s="34">
        <f t="shared" si="0"/>
        <v>3.1717943069731014</v>
      </c>
      <c r="F10" s="7">
        <f t="shared" si="2"/>
        <v>4099.58628720455</v>
      </c>
      <c r="G10" s="7">
        <f t="shared" si="3"/>
        <v>1292.513287570926</v>
      </c>
      <c r="H10" s="27">
        <v>0.38932101526850255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773961</v>
      </c>
      <c r="C11" s="30">
        <v>2447710</v>
      </c>
      <c r="D11" s="30">
        <v>3206876541.0600142</v>
      </c>
      <c r="E11" s="34">
        <f t="shared" si="0"/>
        <v>3.1625753752450061</v>
      </c>
      <c r="F11" s="7">
        <f t="shared" si="2"/>
        <v>4143.4601240372758</v>
      </c>
      <c r="G11" s="7">
        <f t="shared" si="3"/>
        <v>1310.1537931617772</v>
      </c>
      <c r="H11" s="27">
        <v>0.38723878827177727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772633</v>
      </c>
      <c r="C12" s="30">
        <v>2409143</v>
      </c>
      <c r="D12" s="30">
        <v>3190331793.4900093</v>
      </c>
      <c r="E12" s="34">
        <f t="shared" si="0"/>
        <v>3.1180948781633711</v>
      </c>
      <c r="F12" s="7">
        <f t="shared" si="2"/>
        <v>4129.1684324770094</v>
      </c>
      <c r="G12" s="7">
        <f t="shared" si="3"/>
        <v>1324.2600349958509</v>
      </c>
      <c r="H12" s="27">
        <v>0.38609758267062577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782363</v>
      </c>
      <c r="C13" s="30">
        <v>2435064</v>
      </c>
      <c r="D13" s="30">
        <v>3211562204.9800057</v>
      </c>
      <c r="E13" s="34">
        <f t="shared" si="0"/>
        <v>3.1124478023628419</v>
      </c>
      <c r="F13" s="7">
        <f t="shared" si="2"/>
        <v>4104.9515442064694</v>
      </c>
      <c r="G13" s="7">
        <f t="shared" si="3"/>
        <v>1318.8820519624971</v>
      </c>
      <c r="H13" s="27">
        <v>0.39047746912317094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783356</v>
      </c>
      <c r="C14" s="30">
        <v>2423812</v>
      </c>
      <c r="D14" s="30">
        <v>3268468115.330008</v>
      </c>
      <c r="E14" s="34">
        <f t="shared" si="0"/>
        <v>3.0941385525865637</v>
      </c>
      <c r="F14" s="7">
        <f t="shared" si="2"/>
        <v>4172.3917546173234</v>
      </c>
      <c r="G14" s="7">
        <f t="shared" si="3"/>
        <v>1348.4825206451687</v>
      </c>
      <c r="H14" s="27">
        <v>0.39049071298716254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792751</v>
      </c>
      <c r="C15" s="31">
        <v>2425216</v>
      </c>
      <c r="D15" s="31">
        <v>3357438442.7300105</v>
      </c>
      <c r="E15" s="35">
        <f t="shared" si="0"/>
        <v>3.0592405433736443</v>
      </c>
      <c r="F15" s="7">
        <f t="shared" si="2"/>
        <v>4235.1740240378258</v>
      </c>
      <c r="G15" s="7">
        <f t="shared" si="3"/>
        <v>1384.3873876512487</v>
      </c>
      <c r="H15" s="27">
        <v>0.3946864393826619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803242</v>
      </c>
      <c r="C16" s="29">
        <v>2445063</v>
      </c>
      <c r="D16" s="29">
        <v>3447289281.789999</v>
      </c>
      <c r="E16" s="33">
        <f t="shared" si="0"/>
        <v>3.0439929684951732</v>
      </c>
      <c r="F16" s="11">
        <f t="shared" si="2"/>
        <v>4291.7194093311846</v>
      </c>
      <c r="G16" s="11">
        <f t="shared" si="3"/>
        <v>1409.8979379222537</v>
      </c>
      <c r="H16" s="26">
        <v>0.3994162224520646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811188</v>
      </c>
      <c r="C17" s="30">
        <v>2452005</v>
      </c>
      <c r="D17" s="30">
        <v>3461863734.9600015</v>
      </c>
      <c r="E17" s="34">
        <f t="shared" si="0"/>
        <v>3.0227333244574623</v>
      </c>
      <c r="F17" s="7">
        <f t="shared" si="2"/>
        <v>4267.6466305714603</v>
      </c>
      <c r="G17" s="7">
        <f t="shared" si="3"/>
        <v>1411.8501940085773</v>
      </c>
      <c r="H17" s="27">
        <v>0.4028697944499296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820027</v>
      </c>
      <c r="C18" s="30">
        <v>2474353</v>
      </c>
      <c r="D18" s="30">
        <v>3575313379.7699876</v>
      </c>
      <c r="E18" s="34">
        <f t="shared" si="0"/>
        <v>3.017404304980202</v>
      </c>
      <c r="F18" s="7">
        <f t="shared" si="2"/>
        <v>4359.9947072108453</v>
      </c>
      <c r="G18" s="7">
        <f t="shared" si="3"/>
        <v>1444.9487925813285</v>
      </c>
      <c r="H18" s="27">
        <v>0.40675720519382086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828426</v>
      </c>
      <c r="C19" s="30">
        <v>2502573</v>
      </c>
      <c r="D19" s="30">
        <v>3602651527.5299926</v>
      </c>
      <c r="E19" s="34">
        <f t="shared" si="0"/>
        <v>3.020876940125008</v>
      </c>
      <c r="F19" s="7">
        <f t="shared" si="2"/>
        <v>4348.7909934381496</v>
      </c>
      <c r="G19" s="7">
        <f t="shared" si="3"/>
        <v>1439.5789963089958</v>
      </c>
      <c r="H19" s="27">
        <v>0.41041644269683297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814140</v>
      </c>
      <c r="C20" s="30">
        <v>2451650</v>
      </c>
      <c r="D20" s="30">
        <v>3543836163.0799994</v>
      </c>
      <c r="E20" s="34">
        <f t="shared" si="0"/>
        <v>3.0113371164664553</v>
      </c>
      <c r="F20" s="7">
        <f t="shared" si="2"/>
        <v>4352.8584310806491</v>
      </c>
      <c r="G20" s="7">
        <f t="shared" si="3"/>
        <v>1445.4902466012684</v>
      </c>
      <c r="H20" s="27">
        <v>0.40284137409611309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797932</v>
      </c>
      <c r="C21" s="30">
        <v>2409962</v>
      </c>
      <c r="D21" s="30">
        <v>3507276447.2299938</v>
      </c>
      <c r="E21" s="34">
        <f t="shared" si="0"/>
        <v>3.0202598717685216</v>
      </c>
      <c r="F21" s="7">
        <f t="shared" si="2"/>
        <v>4395.4578174957187</v>
      </c>
      <c r="G21" s="7">
        <f t="shared" si="3"/>
        <v>1455.3243774092678</v>
      </c>
      <c r="H21" s="27">
        <v>0.39384833473840913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801415</v>
      </c>
      <c r="C22" s="30">
        <v>2416033</v>
      </c>
      <c r="D22" s="30">
        <v>3589858484.4299955</v>
      </c>
      <c r="E22" s="34">
        <f t="shared" si="0"/>
        <v>3.0147089834854599</v>
      </c>
      <c r="F22" s="7">
        <f t="shared" si="2"/>
        <v>4479.4001664930101</v>
      </c>
      <c r="G22" s="7">
        <f t="shared" si="3"/>
        <v>1485.8482828794126</v>
      </c>
      <c r="H22" s="27">
        <v>0.39515127788170534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802535</v>
      </c>
      <c r="C23" s="30">
        <v>2495496</v>
      </c>
      <c r="D23" s="30">
        <v>3640181389.9199944</v>
      </c>
      <c r="E23" s="34">
        <f t="shared" si="0"/>
        <v>3.109516718896995</v>
      </c>
      <c r="F23" s="7">
        <f t="shared" si="2"/>
        <v>4535.8537508270601</v>
      </c>
      <c r="G23" s="7">
        <f t="shared" si="3"/>
        <v>1458.7005508804641</v>
      </c>
      <c r="H23" s="27">
        <v>0.39528719995192729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805186</v>
      </c>
      <c r="C24" s="30">
        <v>2512179</v>
      </c>
      <c r="D24" s="30">
        <v>3616955915.1699996</v>
      </c>
      <c r="E24" s="34">
        <f t="shared" si="0"/>
        <v>3.1199983606272341</v>
      </c>
      <c r="F24" s="7">
        <f t="shared" si="2"/>
        <v>4492.0750176605152</v>
      </c>
      <c r="G24" s="7">
        <f t="shared" si="3"/>
        <v>1439.7683903774371</v>
      </c>
      <c r="H24" s="27">
        <v>0.39617574527798716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818740</v>
      </c>
      <c r="C25" s="30">
        <v>2595434</v>
      </c>
      <c r="D25" s="30">
        <v>3636474845.0100036</v>
      </c>
      <c r="E25" s="34">
        <f t="shared" si="0"/>
        <v>3.1700344431687717</v>
      </c>
      <c r="F25" s="7">
        <f t="shared" si="2"/>
        <v>4441.5502418472333</v>
      </c>
      <c r="G25" s="7">
        <f t="shared" si="3"/>
        <v>1401.104726612198</v>
      </c>
      <c r="H25" s="27">
        <v>0.40242099427092959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821017</v>
      </c>
      <c r="C26" s="30">
        <v>2610410</v>
      </c>
      <c r="D26" s="30">
        <v>3576921126.9500055</v>
      </c>
      <c r="E26" s="34">
        <f t="shared" si="0"/>
        <v>3.1794834942516417</v>
      </c>
      <c r="F26" s="7">
        <f t="shared" si="2"/>
        <v>4356.6955701891748</v>
      </c>
      <c r="G26" s="7">
        <f t="shared" si="3"/>
        <v>1370.2526143211242</v>
      </c>
      <c r="H26" s="27">
        <v>0.40311556214798699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816191</v>
      </c>
      <c r="C27" s="31">
        <v>2599761</v>
      </c>
      <c r="D27" s="31">
        <v>3526270703.1399984</v>
      </c>
      <c r="E27" s="35">
        <f t="shared" si="0"/>
        <v>3.1852360538158346</v>
      </c>
      <c r="F27" s="14">
        <f t="shared" si="2"/>
        <v>4320.3989055747961</v>
      </c>
      <c r="G27" s="14">
        <f t="shared" si="3"/>
        <v>1356.3826456124229</v>
      </c>
      <c r="H27" s="28">
        <v>0.40032440269488684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830486</v>
      </c>
      <c r="C28" s="29">
        <v>2638364</v>
      </c>
      <c r="D28" s="29">
        <v>3580883744.3999982</v>
      </c>
      <c r="E28" s="33">
        <f t="shared" si="0"/>
        <v>3.1768916032299162</v>
      </c>
      <c r="F28" s="11">
        <f t="shared" si="2"/>
        <v>4311.7930276970328</v>
      </c>
      <c r="G28" s="11">
        <f t="shared" si="3"/>
        <v>1357.2364330319842</v>
      </c>
      <c r="H28" s="26">
        <v>0.40690730049569546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837664</v>
      </c>
      <c r="C29" s="30">
        <v>2655262</v>
      </c>
      <c r="D29" s="30">
        <v>3622521830.2200012</v>
      </c>
      <c r="E29" s="34">
        <f t="shared" si="0"/>
        <v>3.1698413683768192</v>
      </c>
      <c r="F29" s="7">
        <f t="shared" si="2"/>
        <v>4324.5523625463211</v>
      </c>
      <c r="G29" s="7">
        <f t="shared" si="3"/>
        <v>1364.2803724152275</v>
      </c>
      <c r="H29" s="27">
        <v>0.40999256039782295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855388</v>
      </c>
      <c r="C30" s="30">
        <v>2697724</v>
      </c>
      <c r="D30" s="30">
        <v>3702847604.1800022</v>
      </c>
      <c r="E30" s="34">
        <f t="shared" si="0"/>
        <v>3.1538015497060985</v>
      </c>
      <c r="F30" s="7">
        <f t="shared" si="2"/>
        <v>4328.8514734599994</v>
      </c>
      <c r="G30" s="7">
        <f t="shared" si="3"/>
        <v>1372.5820744375635</v>
      </c>
      <c r="H30" s="27">
        <v>0.41822701332634488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861833</v>
      </c>
      <c r="C31" s="30">
        <v>2615489</v>
      </c>
      <c r="D31" s="30">
        <v>3705797884.079999</v>
      </c>
      <c r="E31" s="34">
        <f t="shared" si="0"/>
        <v>3.0347979248880002</v>
      </c>
      <c r="F31" s="7">
        <f t="shared" si="2"/>
        <v>4299.9025148491637</v>
      </c>
      <c r="G31" s="7">
        <f t="shared" si="3"/>
        <v>1416.8661707543024</v>
      </c>
      <c r="H31" s="27">
        <v>0.42093487139461938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865305</v>
      </c>
      <c r="C32" s="30">
        <v>2621562</v>
      </c>
      <c r="D32" s="30">
        <v>3774667386.4699945</v>
      </c>
      <c r="E32" s="34">
        <f t="shared" si="0"/>
        <v>3.0296392601452666</v>
      </c>
      <c r="F32" s="7">
        <f t="shared" si="2"/>
        <v>4362.2391948156946</v>
      </c>
      <c r="G32" s="7">
        <f t="shared" si="3"/>
        <v>1439.8543259591017</v>
      </c>
      <c r="H32" s="27">
        <v>0.42218608477240727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860514</v>
      </c>
      <c r="C33" s="30">
        <v>2601026</v>
      </c>
      <c r="D33" s="30">
        <v>3724594718.4499865</v>
      </c>
      <c r="E33" s="34">
        <f t="shared" si="0"/>
        <v>3.0226422812412115</v>
      </c>
      <c r="F33" s="7">
        <f t="shared" si="2"/>
        <v>4328.3371548283776</v>
      </c>
      <c r="G33" s="7">
        <f t="shared" si="3"/>
        <v>1431.9713522471466</v>
      </c>
      <c r="H33" s="27">
        <v>0.41940673798496009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863723</v>
      </c>
      <c r="C34" s="30">
        <v>2607901</v>
      </c>
      <c r="D34" s="30">
        <v>3739368549.6799917</v>
      </c>
      <c r="E34" s="34">
        <f>C34/B34</f>
        <v>3.0193719514242412</v>
      </c>
      <c r="F34" s="7">
        <f t="shared" si="2"/>
        <v>4329.3608595348178</v>
      </c>
      <c r="G34" s="7">
        <f t="shared" si="3"/>
        <v>1433.8613887873778</v>
      </c>
      <c r="H34" s="27">
        <v>0.42097077555110513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871904</v>
      </c>
      <c r="C35" s="30">
        <v>2628105</v>
      </c>
      <c r="D35" s="30">
        <v>3769625183.7999945</v>
      </c>
      <c r="E35" s="34">
        <f>C35/B35</f>
        <v>3.0142137207765991</v>
      </c>
      <c r="F35" s="7">
        <f t="shared" si="2"/>
        <v>4323.4406354369221</v>
      </c>
      <c r="G35" s="7">
        <f t="shared" si="3"/>
        <v>1434.351056673913</v>
      </c>
      <c r="H35" s="27">
        <v>0.42454572987543665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871185</v>
      </c>
      <c r="C36" s="30">
        <v>2623197</v>
      </c>
      <c r="D36" s="30">
        <v>3754107185.209991</v>
      </c>
      <c r="E36" s="34">
        <f>C36/B36</f>
        <v>3.0110676836722394</v>
      </c>
      <c r="F36" s="7">
        <f t="shared" si="2"/>
        <v>4309.1963075695649</v>
      </c>
      <c r="G36" s="7">
        <f t="shared" si="3"/>
        <v>1431.1190448944519</v>
      </c>
      <c r="H36" s="27">
        <v>0.42378397152542968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896995</v>
      </c>
      <c r="C37" s="30">
        <v>2790516</v>
      </c>
      <c r="D37" s="30">
        <v>3936190995.7899923</v>
      </c>
      <c r="E37" s="34">
        <f>C37/B37</f>
        <v>3.1109604847295693</v>
      </c>
      <c r="F37" s="7">
        <f t="shared" si="2"/>
        <v>4388.1972539311728</v>
      </c>
      <c r="G37" s="7">
        <f t="shared" si="3"/>
        <v>1410.5602676315034</v>
      </c>
      <c r="H37" s="27">
        <v>0.43591566612853216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925782</v>
      </c>
      <c r="C38" s="30">
        <v>2888315</v>
      </c>
      <c r="D38" s="30">
        <v>4028300051.4899874</v>
      </c>
      <c r="E38" s="34">
        <f t="shared" ref="E38:E45" si="4">C38/B38</f>
        <v>3.119865151839202</v>
      </c>
      <c r="F38" s="7">
        <f t="shared" si="2"/>
        <v>4351.2404124188924</v>
      </c>
      <c r="G38" s="7">
        <f t="shared" si="3"/>
        <v>1394.6886165428587</v>
      </c>
      <c r="H38" s="27">
        <v>0.44946873975894841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909639</v>
      </c>
      <c r="C39" s="31">
        <v>2870389</v>
      </c>
      <c r="D39" s="31">
        <v>3926813141.549994</v>
      </c>
      <c r="E39" s="35">
        <f t="shared" si="4"/>
        <v>3.1555254337160128</v>
      </c>
      <c r="F39" s="14">
        <f t="shared" si="2"/>
        <v>4316.8918016377856</v>
      </c>
      <c r="G39" s="14">
        <f t="shared" si="3"/>
        <v>1368.0421509244891</v>
      </c>
      <c r="H39" s="28">
        <v>0.44120287623228122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924027</v>
      </c>
      <c r="C40" s="29">
        <v>2934945</v>
      </c>
      <c r="D40" s="29">
        <v>4047465578.2699862</v>
      </c>
      <c r="E40" s="33">
        <f t="shared" si="4"/>
        <v>3.1762545899632801</v>
      </c>
      <c r="F40" s="11">
        <f t="shared" si="2"/>
        <v>4380.2460082551552</v>
      </c>
      <c r="G40" s="11">
        <f t="shared" si="3"/>
        <v>1379.0601112695422</v>
      </c>
      <c r="H40" s="26">
        <v>0.44774672231356183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927520</v>
      </c>
      <c r="C41" s="30">
        <v>2988325</v>
      </c>
      <c r="D41" s="30">
        <v>4089271645.7799997</v>
      </c>
      <c r="E41" s="34">
        <f t="shared" si="4"/>
        <v>3.2218442728997756</v>
      </c>
      <c r="F41" s="7">
        <f t="shared" si="2"/>
        <v>4408.8231475116436</v>
      </c>
      <c r="G41" s="7">
        <f t="shared" si="3"/>
        <v>1368.4159673997974</v>
      </c>
      <c r="H41" s="27">
        <v>0.44900328261520983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935904</v>
      </c>
      <c r="C42" s="30">
        <v>3012605</v>
      </c>
      <c r="D42" s="30">
        <v>4133056993.1700001</v>
      </c>
      <c r="E42" s="34">
        <f t="shared" si="4"/>
        <v>3.2189252316476904</v>
      </c>
      <c r="F42" s="7">
        <f t="shared" si="2"/>
        <v>4416.1121153131089</v>
      </c>
      <c r="G42" s="7">
        <f t="shared" si="3"/>
        <v>1371.9213083593766</v>
      </c>
      <c r="H42" s="27">
        <v>0.45262235961343245</v>
      </c>
    </row>
    <row r="43" spans="1:16" x14ac:dyDescent="0.35">
      <c r="A43" s="5">
        <v>44652</v>
      </c>
      <c r="B43" s="30">
        <v>941221</v>
      </c>
      <c r="C43" s="30">
        <v>3063784</v>
      </c>
      <c r="D43" s="30">
        <v>4185604356.4699898</v>
      </c>
      <c r="E43" s="34">
        <f t="shared" si="4"/>
        <v>3.2551164923009579</v>
      </c>
      <c r="F43" s="7">
        <f t="shared" si="2"/>
        <v>4446.9942303348416</v>
      </c>
      <c r="G43" s="7">
        <f t="shared" si="3"/>
        <v>1366.1551716667984</v>
      </c>
      <c r="H43" s="27">
        <v>0.45475215545876424</v>
      </c>
    </row>
    <row r="44" spans="1:16" x14ac:dyDescent="0.35">
      <c r="A44" s="5">
        <v>44682</v>
      </c>
      <c r="B44" s="30">
        <v>948390</v>
      </c>
      <c r="C44" s="30">
        <v>3139290</v>
      </c>
      <c r="D44" s="30">
        <v>4278319801.9799986</v>
      </c>
      <c r="E44" s="34">
        <f t="shared" si="4"/>
        <v>3.3101255812482209</v>
      </c>
      <c r="F44" s="7">
        <f t="shared" si="2"/>
        <v>4511.1397230886014</v>
      </c>
      <c r="G44" s="7">
        <f t="shared" si="3"/>
        <v>1362.8303858452066</v>
      </c>
      <c r="H44" s="27">
        <v>0.45777130983151965</v>
      </c>
    </row>
    <row r="45" spans="1:16" x14ac:dyDescent="0.35">
      <c r="A45" s="5">
        <v>44713</v>
      </c>
      <c r="B45" s="30">
        <v>946066</v>
      </c>
      <c r="C45" s="30">
        <v>3152741</v>
      </c>
      <c r="D45" s="30">
        <v>4273400764.3800101</v>
      </c>
      <c r="E45" s="34">
        <f t="shared" si="4"/>
        <v>3.3324746899264954</v>
      </c>
      <c r="F45" s="7">
        <f t="shared" si="2"/>
        <v>4517.0218191754175</v>
      </c>
      <c r="G45" s="7">
        <f t="shared" si="3"/>
        <v>1355.4557016830786</v>
      </c>
      <c r="H45" s="27">
        <v>0.45620650728842727</v>
      </c>
    </row>
    <row r="46" spans="1:16" x14ac:dyDescent="0.35">
      <c r="A46" s="5">
        <v>44743</v>
      </c>
      <c r="B46" s="30">
        <v>958420</v>
      </c>
      <c r="C46" s="30">
        <v>3222130</v>
      </c>
      <c r="D46" s="30">
        <v>4390196986.2400103</v>
      </c>
      <c r="E46" s="34">
        <f t="shared" ref="E46" si="5">C46/B46</f>
        <v>3.3619185743202356</v>
      </c>
      <c r="F46" s="7">
        <f t="shared" ref="F46" si="6">D46/B46</f>
        <v>4580.6608650070011</v>
      </c>
      <c r="G46" s="7">
        <f t="shared" ref="G46" si="7">F46/E46</f>
        <v>1362.5139228522778</v>
      </c>
      <c r="H46" s="27">
        <v>0.46171515120566609</v>
      </c>
    </row>
    <row r="47" spans="1:16" x14ac:dyDescent="0.35">
      <c r="A47" s="5">
        <v>44774</v>
      </c>
      <c r="B47" s="30">
        <v>965307</v>
      </c>
      <c r="C47" s="30">
        <v>3261011</v>
      </c>
      <c r="D47" s="30">
        <v>4400638622.7200003</v>
      </c>
      <c r="E47" s="34">
        <f t="shared" ref="E47" si="8">C47/B47</f>
        <v>3.3782112840785365</v>
      </c>
      <c r="F47" s="7">
        <f t="shared" ref="F47" si="9">D47/B47</f>
        <v>4558.796965856458</v>
      </c>
      <c r="G47" s="7">
        <f t="shared" ref="G47" si="10">F47/E47</f>
        <v>1349.4706465939551</v>
      </c>
      <c r="H47" s="27">
        <v>0.46455043413229846</v>
      </c>
    </row>
    <row r="48" spans="1:16" x14ac:dyDescent="0.35">
      <c r="A48" s="5">
        <v>44805</v>
      </c>
      <c r="B48" s="30">
        <v>969966</v>
      </c>
      <c r="C48" s="30">
        <v>3297717</v>
      </c>
      <c r="D48" s="30">
        <v>4502480744.6799803</v>
      </c>
      <c r="E48" s="34">
        <f t="shared" ref="E48" si="11">C48/B48</f>
        <v>3.3998274166310982</v>
      </c>
      <c r="F48" s="7">
        <f t="shared" ref="F48" si="12">D48/B48</f>
        <v>4641.8954320872899</v>
      </c>
      <c r="G48" s="7">
        <f t="shared" ref="G48" si="13">F48/E48</f>
        <v>1365.3326664113326</v>
      </c>
      <c r="H48" s="27">
        <v>0.46630828577142591</v>
      </c>
    </row>
    <row r="49" spans="1:16" x14ac:dyDescent="0.35">
      <c r="A49" s="5">
        <v>44835</v>
      </c>
      <c r="B49" s="30">
        <v>991420</v>
      </c>
      <c r="C49" s="30">
        <v>3400618</v>
      </c>
      <c r="D49" s="30">
        <v>4582966727.9599667</v>
      </c>
      <c r="E49" s="34">
        <f t="shared" ref="E49" si="14">C49/B49</f>
        <v>3.4300478102116156</v>
      </c>
      <c r="F49" s="7">
        <f t="shared" ref="F49" si="15">D49/B49</f>
        <v>4622.6288837828233</v>
      </c>
      <c r="G49" s="7">
        <f t="shared" ref="G49" si="16">F49/E49</f>
        <v>1347.6864287491176</v>
      </c>
      <c r="H49" s="27">
        <v>0.47612781521580438</v>
      </c>
    </row>
    <row r="50" spans="1:16" x14ac:dyDescent="0.35">
      <c r="A50" s="5">
        <v>44866</v>
      </c>
      <c r="B50" s="30">
        <v>999155</v>
      </c>
      <c r="C50" s="30">
        <v>3451434</v>
      </c>
      <c r="D50" s="30">
        <v>4750983408.2299652</v>
      </c>
      <c r="E50" s="34">
        <f t="shared" ref="E50" si="17">C50/B50</f>
        <v>3.4543529282243495</v>
      </c>
      <c r="F50" s="7">
        <f t="shared" ref="F50" si="18">D50/B50</f>
        <v>4755.0013843997831</v>
      </c>
      <c r="G50" s="7">
        <f t="shared" ref="G50" si="19">F50/E50</f>
        <v>1376.5244846721582</v>
      </c>
      <c r="H50" s="27">
        <v>0.47934460393999478</v>
      </c>
    </row>
    <row r="51" spans="1:16" ht="15" thickBot="1" x14ac:dyDescent="0.4">
      <c r="A51" s="12">
        <v>44896</v>
      </c>
      <c r="B51" s="31">
        <v>991092</v>
      </c>
      <c r="C51" s="31">
        <v>3449312</v>
      </c>
      <c r="D51" s="31">
        <v>4772546016.8199558</v>
      </c>
      <c r="E51" s="35">
        <f t="shared" ref="E51" si="20">C51/B51</f>
        <v>3.4803146428384046</v>
      </c>
      <c r="F51" s="14">
        <f t="shared" ref="F51" si="21">D51/B51</f>
        <v>4815.4419739236682</v>
      </c>
      <c r="G51" s="14">
        <f t="shared" ref="G51" si="22">F51/E51</f>
        <v>1383.6225939607539</v>
      </c>
      <c r="H51" s="28">
        <v>0.47498303447165319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1005788</v>
      </c>
      <c r="C52" s="29">
        <v>3547353</v>
      </c>
      <c r="D52" s="29">
        <v>4967246867.3599701</v>
      </c>
      <c r="E52" s="33">
        <f t="shared" ref="E52" si="23">C52/B52</f>
        <v>3.5269390766244975</v>
      </c>
      <c r="F52" s="11">
        <f t="shared" ref="F52" si="24">D52/B52</f>
        <v>4938.6618923271808</v>
      </c>
      <c r="G52" s="11">
        <f t="shared" ref="G52" si="25">F52/E52</f>
        <v>1400.2685572481707</v>
      </c>
      <c r="H52" s="26">
        <v>0.48152604116048298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1011440</v>
      </c>
      <c r="C53" s="30">
        <v>3574362</v>
      </c>
      <c r="D53" s="30">
        <v>4980089690.4399719</v>
      </c>
      <c r="E53" s="34">
        <f t="shared" ref="E53" si="26">C53/B53</f>
        <v>3.5339337973582219</v>
      </c>
      <c r="F53" s="7">
        <f t="shared" ref="F53" si="27">D53/B53</f>
        <v>4923.761854820822</v>
      </c>
      <c r="G53" s="7">
        <f t="shared" ref="G53" si="28">F53/E53</f>
        <v>1393.2807282642252</v>
      </c>
      <c r="H53" s="27">
        <v>0.48372965010617336</v>
      </c>
    </row>
    <row r="54" spans="1:16" x14ac:dyDescent="0.35">
      <c r="A54" s="5">
        <v>44986</v>
      </c>
      <c r="B54" s="30">
        <v>1016531</v>
      </c>
      <c r="C54" s="30">
        <v>3618609</v>
      </c>
      <c r="D54" s="30">
        <v>5097512493.1499567</v>
      </c>
      <c r="E54" s="34">
        <f t="shared" ref="E54" si="29">C54/B54</f>
        <v>3.5597625650373672</v>
      </c>
      <c r="F54" s="7">
        <f t="shared" ref="F54" si="30">D54/B54</f>
        <v>5014.6158780695887</v>
      </c>
      <c r="G54" s="7">
        <f t="shared" ref="G54" si="31">F54/E54</f>
        <v>1408.6939188925792</v>
      </c>
      <c r="H54" s="27">
        <v>0.48565997099028613</v>
      </c>
    </row>
    <row r="55" spans="1:16" x14ac:dyDescent="0.35">
      <c r="A55" s="5">
        <v>45017</v>
      </c>
      <c r="B55" s="30">
        <v>1034321</v>
      </c>
      <c r="C55" s="30">
        <v>3712272</v>
      </c>
      <c r="D55" s="30">
        <v>5281231751.8899775</v>
      </c>
      <c r="E55" s="34">
        <f t="shared" ref="E55" si="32">C55/B55</f>
        <v>3.5890908141669753</v>
      </c>
      <c r="F55" s="7">
        <f t="shared" ref="F55" si="33">D55/B55</f>
        <v>5105.9890999892468</v>
      </c>
      <c r="G55" s="7">
        <f t="shared" ref="G55" si="34">F55/E55</f>
        <v>1422.6413775418337</v>
      </c>
      <c r="H55" s="27">
        <v>0.49364663006988135</v>
      </c>
    </row>
    <row r="56" spans="1:16" x14ac:dyDescent="0.35">
      <c r="A56" s="5">
        <v>45047</v>
      </c>
      <c r="B56" s="30">
        <v>1036437</v>
      </c>
      <c r="C56" s="30">
        <v>3727087</v>
      </c>
      <c r="D56" s="30">
        <v>5293000642.4099731</v>
      </c>
      <c r="E56" s="34">
        <f t="shared" ref="E56" si="35">C56/B56</f>
        <v>3.5960574545293151</v>
      </c>
      <c r="F56" s="7">
        <f t="shared" ref="F56" si="36">D56/B56</f>
        <v>5106.9198054584822</v>
      </c>
      <c r="G56" s="7">
        <f t="shared" ref="G56" si="37">F56/E56</f>
        <v>1420.1441078273658</v>
      </c>
      <c r="H56" s="27">
        <v>0.49414334222352752</v>
      </c>
    </row>
    <row r="57" spans="1:16" x14ac:dyDescent="0.35">
      <c r="A57" s="5">
        <v>45078</v>
      </c>
      <c r="B57" s="30">
        <v>1033796</v>
      </c>
      <c r="C57" s="30">
        <v>3732405</v>
      </c>
      <c r="D57" s="30">
        <v>5320327956.6499767</v>
      </c>
      <c r="E57" s="34">
        <f t="shared" ref="E57" si="38">C57/B57</f>
        <v>3.6103883164570187</v>
      </c>
      <c r="F57" s="7">
        <f t="shared" ref="F57" si="39">D57/B57</f>
        <v>5146.4002149843654</v>
      </c>
      <c r="G57" s="7">
        <f t="shared" ref="G57" si="40">F57/E57</f>
        <v>1425.4422970309965</v>
      </c>
      <c r="H57" s="27">
        <v>0.49237290557338947</v>
      </c>
    </row>
    <row r="58" spans="1:16" x14ac:dyDescent="0.35">
      <c r="A58" s="5">
        <v>45108</v>
      </c>
      <c r="B58" s="30">
        <v>1045187</v>
      </c>
      <c r="C58" s="30">
        <v>3771235</v>
      </c>
      <c r="D58" s="30">
        <v>5410025010.1199799</v>
      </c>
      <c r="E58" s="34">
        <f t="shared" ref="E58" si="41">C58/B58</f>
        <v>3.6081916441746786</v>
      </c>
      <c r="F58" s="7">
        <f t="shared" ref="F58" si="42">D58/B58</f>
        <v>5176.1311709004995</v>
      </c>
      <c r="G58" s="7">
        <f t="shared" ref="G58" si="43">F58/E58</f>
        <v>1434.5499578042686</v>
      </c>
      <c r="H58" s="27">
        <v>0.49728161705128127</v>
      </c>
    </row>
    <row r="59" spans="1:16" x14ac:dyDescent="0.35">
      <c r="A59" s="5">
        <v>45139</v>
      </c>
      <c r="B59" s="30">
        <v>1044862</v>
      </c>
      <c r="C59" s="30">
        <v>3814078</v>
      </c>
      <c r="D59" s="30">
        <v>5483377468.5599918</v>
      </c>
      <c r="E59" s="34">
        <f t="shared" ref="E59" si="44">C59/B59</f>
        <v>3.650317458190651</v>
      </c>
      <c r="F59" s="7">
        <f t="shared" ref="F59" si="45">D59/B59</f>
        <v>5247.9441960373633</v>
      </c>
      <c r="G59" s="7">
        <f t="shared" ref="G59" si="46">F59/E59</f>
        <v>1437.6678894768254</v>
      </c>
      <c r="H59" s="27">
        <v>0.49660363799514834</v>
      </c>
    </row>
    <row r="60" spans="1:16" x14ac:dyDescent="0.35">
      <c r="A60" s="5">
        <v>45170</v>
      </c>
      <c r="B60" s="30">
        <v>1046297</v>
      </c>
      <c r="C60" s="30">
        <v>3835369</v>
      </c>
      <c r="D60" s="30">
        <v>5609110402.2799854</v>
      </c>
      <c r="E60" s="34">
        <f t="shared" ref="E60" si="47">C60/B60</f>
        <v>3.6656599416800391</v>
      </c>
      <c r="F60" s="7">
        <f t="shared" ref="F60" si="48">D60/B60</f>
        <v>5360.9160709435137</v>
      </c>
      <c r="G60" s="7">
        <f t="shared" ref="G60" si="49">F60/E60</f>
        <v>1462.4695569787382</v>
      </c>
      <c r="H60" s="27">
        <v>0.49676199320683267</v>
      </c>
    </row>
    <row r="61" spans="1:16" x14ac:dyDescent="0.35">
      <c r="A61" s="5">
        <v>45200</v>
      </c>
      <c r="B61" s="30">
        <v>1053224</v>
      </c>
      <c r="C61" s="30">
        <v>3888182</v>
      </c>
      <c r="D61" s="30">
        <v>5788489990.6199789</v>
      </c>
      <c r="E61" s="34">
        <f t="shared" ref="E61:E62" si="50">C61/B61</f>
        <v>3.6916952139335981</v>
      </c>
      <c r="F61" s="7">
        <f t="shared" ref="F61:F62" si="51">D61/B61</f>
        <v>5495.9723578459843</v>
      </c>
      <c r="G61" s="7">
        <f t="shared" ref="G61:G62" si="52">F61/E61</f>
        <v>1488.739465030181</v>
      </c>
      <c r="H61" s="27">
        <v>0.49952429600076642</v>
      </c>
    </row>
    <row r="62" spans="1:16" x14ac:dyDescent="0.35">
      <c r="A62" s="5">
        <v>45231</v>
      </c>
      <c r="B62" s="30">
        <v>1056084</v>
      </c>
      <c r="C62" s="30">
        <v>3916099</v>
      </c>
      <c r="D62" s="30">
        <v>5799332595.7199783</v>
      </c>
      <c r="E62" s="34">
        <f t="shared" si="50"/>
        <v>3.7081321182784701</v>
      </c>
      <c r="F62" s="7">
        <f t="shared" si="51"/>
        <v>5491.355418432604</v>
      </c>
      <c r="G62" s="7">
        <f t="shared" si="52"/>
        <v>1480.8952980299982</v>
      </c>
      <c r="H62" s="27">
        <v>0.50035344126715797</v>
      </c>
    </row>
    <row r="63" spans="1:16" ht="15" thickBot="1" x14ac:dyDescent="0.4">
      <c r="A63" s="12">
        <v>45261</v>
      </c>
      <c r="B63" s="31">
        <v>1039611</v>
      </c>
      <c r="C63" s="31">
        <v>3878154</v>
      </c>
      <c r="D63" s="31">
        <v>5653928457.6199989</v>
      </c>
      <c r="E63" s="35">
        <f t="shared" ref="E63:E64" si="53">C63/B63</f>
        <v>3.7303895399336868</v>
      </c>
      <c r="F63" s="14">
        <f t="shared" ref="F63:F64" si="54">D63/B63</f>
        <v>5438.5038804129608</v>
      </c>
      <c r="G63" s="14">
        <f t="shared" ref="G63:G64" si="55">F63/E63</f>
        <v>1457.8916818723544</v>
      </c>
      <c r="H63" s="28">
        <v>0.49203015190962568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1054824</v>
      </c>
      <c r="C64" s="29">
        <v>3969592</v>
      </c>
      <c r="D64" s="29">
        <v>5848070368.5699959</v>
      </c>
      <c r="E64" s="33">
        <f t="shared" si="53"/>
        <v>3.7632742523871281</v>
      </c>
      <c r="F64" s="11">
        <f t="shared" si="54"/>
        <v>5544.1195579262476</v>
      </c>
      <c r="G64" s="11">
        <f t="shared" si="55"/>
        <v>1473.2169876828641</v>
      </c>
      <c r="H64" s="26">
        <v>0.49870457012530683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1057788</v>
      </c>
      <c r="C65" s="30">
        <v>3977773</v>
      </c>
      <c r="D65" s="30">
        <v>5865737234.2300053</v>
      </c>
      <c r="E65" s="34">
        <f t="shared" ref="E65" si="56">C65/B65</f>
        <v>3.7604633442617992</v>
      </c>
      <c r="F65" s="7">
        <f t="shared" ref="F65" si="57">D65/B65</f>
        <v>5545.2862333756912</v>
      </c>
      <c r="G65" s="7">
        <f t="shared" ref="G65" si="58">F65/E65</f>
        <v>1474.6284501981399</v>
      </c>
      <c r="H65" s="27">
        <v>0.49957942850449877</v>
      </c>
    </row>
    <row r="66" spans="1:16" x14ac:dyDescent="0.35">
      <c r="A66" s="5">
        <v>45352</v>
      </c>
      <c r="B66" s="30">
        <v>1067347</v>
      </c>
      <c r="C66" s="30">
        <v>4033452</v>
      </c>
      <c r="D66" s="30">
        <v>5969530701.3899841</v>
      </c>
      <c r="E66" s="34">
        <f t="shared" ref="E66" si="59">C66/B66</f>
        <v>3.7789509878230789</v>
      </c>
      <c r="F66" s="7">
        <f t="shared" ref="F66" si="60">D66/B66</f>
        <v>5592.8678315393063</v>
      </c>
      <c r="G66" s="7">
        <f t="shared" ref="G66" si="61">F66/E66</f>
        <v>1480.0053902686791</v>
      </c>
      <c r="H66" s="27">
        <v>0.50356319078840284</v>
      </c>
    </row>
    <row r="67" spans="1:16" x14ac:dyDescent="0.35">
      <c r="A67" s="5">
        <v>45383</v>
      </c>
      <c r="B67" s="30">
        <v>1076694</v>
      </c>
      <c r="C67" s="30">
        <v>4065681</v>
      </c>
      <c r="D67" s="30">
        <v>6172218163.4399815</v>
      </c>
      <c r="E67" s="34">
        <f t="shared" ref="E67" si="62">C67/B67</f>
        <v>3.776078440113904</v>
      </c>
      <c r="F67" s="7">
        <f t="shared" ref="F67" si="63">D67/B67</f>
        <v>5732.5648359143652</v>
      </c>
      <c r="G67" s="7">
        <f t="shared" ref="G67" si="64">F67/E67</f>
        <v>1518.1265238074463</v>
      </c>
      <c r="H67" s="27">
        <v>0.50743817933918145</v>
      </c>
    </row>
    <row r="68" spans="1:16" x14ac:dyDescent="0.35">
      <c r="A68" s="5">
        <v>45413</v>
      </c>
      <c r="B68" s="30">
        <v>1083075</v>
      </c>
      <c r="C68" s="30">
        <v>4179899</v>
      </c>
      <c r="D68" s="30">
        <v>6313185326.5100489</v>
      </c>
      <c r="E68" s="34">
        <f t="shared" ref="E68" si="65">C68/B68</f>
        <v>3.8592885995891328</v>
      </c>
      <c r="F68" s="7">
        <f t="shared" ref="F68" si="66">D68/B68</f>
        <v>5828.9456653602465</v>
      </c>
      <c r="G68" s="7">
        <f t="shared" ref="G68" si="67">F68/E68</f>
        <v>1510.367912361052</v>
      </c>
      <c r="H68" s="27">
        <v>0.50990815226884001</v>
      </c>
    </row>
    <row r="69" spans="1:16" x14ac:dyDescent="0.35">
      <c r="A69" s="5">
        <v>45444</v>
      </c>
      <c r="B69" s="30">
        <v>1092289</v>
      </c>
      <c r="C69" s="30">
        <v>4239258</v>
      </c>
      <c r="D69" s="30">
        <v>6446746940.9300003</v>
      </c>
      <c r="E69" s="34">
        <f t="shared" ref="E69" si="68">C69/B69</f>
        <v>3.8810772606883344</v>
      </c>
      <c r="F69" s="7">
        <f t="shared" ref="F69" si="69">D69/B69</f>
        <v>5902.0524247062822</v>
      </c>
      <c r="G69" s="7">
        <f t="shared" ref="G69" si="70">F69/E69</f>
        <v>1520.7253111110483</v>
      </c>
      <c r="H69" s="27">
        <v>0.51370457010259141</v>
      </c>
    </row>
    <row r="70" spans="1:16" x14ac:dyDescent="0.35">
      <c r="A70" s="5">
        <v>45474</v>
      </c>
      <c r="B70" s="30">
        <v>1096515</v>
      </c>
      <c r="C70" s="30">
        <v>4274779</v>
      </c>
      <c r="D70" s="30">
        <v>6381907732.1199999</v>
      </c>
      <c r="E70" s="34">
        <f t="shared" ref="E70" si="71">C70/B70</f>
        <v>3.8985139282180361</v>
      </c>
      <c r="F70" s="7">
        <f t="shared" ref="F70" si="72">D70/B70</f>
        <v>5820.1736703282668</v>
      </c>
      <c r="G70" s="7">
        <f t="shared" ref="G70" si="73">F70/E70</f>
        <v>1492.9210918552749</v>
      </c>
      <c r="H70" s="27">
        <v>0.51514888139287962</v>
      </c>
    </row>
    <row r="71" spans="1:16" x14ac:dyDescent="0.35">
      <c r="A71" s="5">
        <v>45505</v>
      </c>
      <c r="B71" s="30">
        <v>1098442</v>
      </c>
      <c r="C71" s="30">
        <v>4298753</v>
      </c>
      <c r="D71" s="30">
        <v>6409408471.2399673</v>
      </c>
      <c r="E71" s="34">
        <f t="shared" ref="E71" si="74">C71/B71</f>
        <v>3.9135002121186191</v>
      </c>
      <c r="F71" s="7">
        <f t="shared" ref="F71" si="75">D71/B71</f>
        <v>5834.9994549006387</v>
      </c>
      <c r="G71" s="7">
        <f t="shared" ref="G71" si="76">F71/E71</f>
        <v>1490.9924974149403</v>
      </c>
      <c r="H71" s="27">
        <v>0.51556177610436249</v>
      </c>
    </row>
    <row r="72" spans="1:16" x14ac:dyDescent="0.35">
      <c r="A72" s="5">
        <v>45536</v>
      </c>
      <c r="B72" s="30">
        <v>1099739</v>
      </c>
      <c r="C72" s="30">
        <v>4342822</v>
      </c>
      <c r="D72" s="30">
        <v>6523862179.8199682</v>
      </c>
      <c r="E72" s="34">
        <f t="shared" ref="E72" si="77">C72/B72</f>
        <v>3.9489569797924782</v>
      </c>
      <c r="F72" s="7">
        <f t="shared" ref="F72" si="78">D72/B72</f>
        <v>5932.1913470559548</v>
      </c>
      <c r="G72" s="7">
        <f t="shared" ref="G72" si="79">F72/E72</f>
        <v>1502.2172632956101</v>
      </c>
      <c r="H72" s="27">
        <v>0.51567798676550025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1D57-DF84-45BA-B415-44F0F2AD0D74}">
  <sheetPr codeName="Planilha16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1108589</v>
      </c>
      <c r="C4" s="29">
        <v>4457170</v>
      </c>
      <c r="D4" s="29">
        <v>4515476341.8700047</v>
      </c>
      <c r="E4" s="33">
        <f t="shared" ref="E4:E33" si="0">C4/B4</f>
        <v>4.0205793129825391</v>
      </c>
      <c r="F4" s="11">
        <f>D4/B4</f>
        <v>4073.1744062677913</v>
      </c>
      <c r="G4" s="11">
        <f t="shared" ref="G4" si="1">F4/E4</f>
        <v>1013.0814713977713</v>
      </c>
      <c r="H4" s="26">
        <v>0.43749339076715421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1115794</v>
      </c>
      <c r="C5" s="30">
        <v>4465849</v>
      </c>
      <c r="D5" s="30">
        <v>4492944580.8700113</v>
      </c>
      <c r="E5" s="34">
        <f t="shared" si="0"/>
        <v>4.0023956034895329</v>
      </c>
      <c r="F5" s="7">
        <f t="shared" ref="F5:F45" si="2">D5/B5</f>
        <v>4026.6792802883069</v>
      </c>
      <c r="G5" s="7">
        <f t="shared" ref="G5:G45" si="3">F5/E5</f>
        <v>1006.0672854971162</v>
      </c>
      <c r="H5" s="27">
        <v>0.43945175972697109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1139245</v>
      </c>
      <c r="C6" s="30">
        <v>4527942</v>
      </c>
      <c r="D6" s="30">
        <v>4607192550.1900072</v>
      </c>
      <c r="E6" s="34">
        <f t="shared" si="0"/>
        <v>3.9745111894280862</v>
      </c>
      <c r="F6" s="7">
        <f t="shared" si="2"/>
        <v>4044.0752868698191</v>
      </c>
      <c r="G6" s="7">
        <f t="shared" si="3"/>
        <v>1017.5025541824535</v>
      </c>
      <c r="H6" s="27">
        <v>0.44802484012151672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1160010</v>
      </c>
      <c r="C7" s="30">
        <v>4573109</v>
      </c>
      <c r="D7" s="30">
        <v>4622325062.3599873</v>
      </c>
      <c r="E7" s="34">
        <f t="shared" si="0"/>
        <v>3.9423013594710392</v>
      </c>
      <c r="F7" s="7">
        <f t="shared" si="2"/>
        <v>3984.7286336841812</v>
      </c>
      <c r="G7" s="7">
        <f t="shared" si="3"/>
        <v>1010.762057576145</v>
      </c>
      <c r="H7" s="27">
        <v>0.45507926007382871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1134721</v>
      </c>
      <c r="C8" s="30">
        <v>4514349</v>
      </c>
      <c r="D8" s="30">
        <v>4711751248.0200109</v>
      </c>
      <c r="E8" s="34">
        <f t="shared" si="0"/>
        <v>3.9783779448868928</v>
      </c>
      <c r="F8" s="7">
        <f t="shared" si="2"/>
        <v>4152.343393680042</v>
      </c>
      <c r="G8" s="7">
        <f t="shared" si="3"/>
        <v>1043.727733061846</v>
      </c>
      <c r="H8" s="27">
        <v>0.44124047813929851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1161902</v>
      </c>
      <c r="C9" s="30">
        <v>4572864</v>
      </c>
      <c r="D9" s="30">
        <v>4730179092.940011</v>
      </c>
      <c r="E9" s="34">
        <f t="shared" si="0"/>
        <v>3.9356709946277739</v>
      </c>
      <c r="F9" s="7">
        <f t="shared" si="2"/>
        <v>4071.0654538334652</v>
      </c>
      <c r="G9" s="7">
        <f t="shared" si="3"/>
        <v>1034.4018743920683</v>
      </c>
      <c r="H9" s="27">
        <v>0.4564766109023346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1162279</v>
      </c>
      <c r="C10" s="30">
        <v>4588264</v>
      </c>
      <c r="D10" s="30">
        <v>4757651097.8900013</v>
      </c>
      <c r="E10" s="34">
        <f t="shared" si="0"/>
        <v>3.9476442403243972</v>
      </c>
      <c r="F10" s="7">
        <f t="shared" si="2"/>
        <v>4093.3812775503998</v>
      </c>
      <c r="G10" s="7">
        <f t="shared" si="3"/>
        <v>1036.9174698513427</v>
      </c>
      <c r="H10" s="27">
        <v>0.45546563941196255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1181726</v>
      </c>
      <c r="C11" s="30">
        <v>4684654</v>
      </c>
      <c r="D11" s="30">
        <v>4856290849.9000015</v>
      </c>
      <c r="E11" s="34">
        <f t="shared" si="0"/>
        <v>3.9642472112824803</v>
      </c>
      <c r="F11" s="7">
        <f t="shared" si="2"/>
        <v>4109.4897208828452</v>
      </c>
      <c r="G11" s="7">
        <f t="shared" si="3"/>
        <v>1036.6381060159408</v>
      </c>
      <c r="H11" s="27">
        <v>0.46242946022125847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1191105</v>
      </c>
      <c r="C12" s="30">
        <v>4688444</v>
      </c>
      <c r="D12" s="30">
        <v>4787672362.0700054</v>
      </c>
      <c r="E12" s="34">
        <f t="shared" si="0"/>
        <v>3.9362138518434562</v>
      </c>
      <c r="F12" s="7">
        <f t="shared" si="2"/>
        <v>4019.5216727912361</v>
      </c>
      <c r="G12" s="7">
        <f t="shared" si="3"/>
        <v>1021.1644550025563</v>
      </c>
      <c r="H12" s="27">
        <v>0.46533228476762978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1202219</v>
      </c>
      <c r="C13" s="30">
        <v>4818367</v>
      </c>
      <c r="D13" s="30">
        <v>4883290254.8700047</v>
      </c>
      <c r="E13" s="34">
        <f t="shared" si="0"/>
        <v>4.0078945682941294</v>
      </c>
      <c r="F13" s="7">
        <f t="shared" si="2"/>
        <v>4061.897420411759</v>
      </c>
      <c r="G13" s="7">
        <f t="shared" si="3"/>
        <v>1013.4741199393912</v>
      </c>
      <c r="H13" s="27">
        <v>0.46890099020713694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1235086</v>
      </c>
      <c r="C14" s="30">
        <v>4956279</v>
      </c>
      <c r="D14" s="30">
        <v>5045707045.0599947</v>
      </c>
      <c r="E14" s="34">
        <f t="shared" si="0"/>
        <v>4.0129019355737174</v>
      </c>
      <c r="F14" s="7">
        <f t="shared" si="2"/>
        <v>4085.3082660316727</v>
      </c>
      <c r="G14" s="7">
        <f t="shared" si="3"/>
        <v>1018.0433839701103</v>
      </c>
      <c r="H14" s="27">
        <v>0.48092702255643782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1200685</v>
      </c>
      <c r="C15" s="31">
        <v>4874629</v>
      </c>
      <c r="D15" s="31">
        <v>5085391979.0499916</v>
      </c>
      <c r="E15" s="35">
        <f t="shared" si="0"/>
        <v>4.0598733223118471</v>
      </c>
      <c r="F15" s="7">
        <f t="shared" si="2"/>
        <v>4235.4089366070129</v>
      </c>
      <c r="G15" s="7">
        <f t="shared" si="3"/>
        <v>1043.2367220254077</v>
      </c>
      <c r="H15" s="27">
        <v>0.4667619872872148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1205842</v>
      </c>
      <c r="C16" s="29">
        <v>4895366</v>
      </c>
      <c r="D16" s="29">
        <v>5107223594.9399986</v>
      </c>
      <c r="E16" s="33">
        <f t="shared" si="0"/>
        <v>4.0597076565586541</v>
      </c>
      <c r="F16" s="11">
        <f t="shared" si="2"/>
        <v>4235.4003218829657</v>
      </c>
      <c r="G16" s="11">
        <f t="shared" si="3"/>
        <v>1043.2771717048324</v>
      </c>
      <c r="H16" s="26">
        <v>0.46799499963712049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1233199</v>
      </c>
      <c r="C17" s="30">
        <v>4990209</v>
      </c>
      <c r="D17" s="30">
        <v>5124274180.6199903</v>
      </c>
      <c r="E17" s="34">
        <f t="shared" si="0"/>
        <v>4.0465561519268176</v>
      </c>
      <c r="F17" s="7">
        <f t="shared" si="2"/>
        <v>4155.2694906661382</v>
      </c>
      <c r="G17" s="7">
        <f t="shared" si="3"/>
        <v>1026.865644428919</v>
      </c>
      <c r="H17" s="27">
        <v>0.47782446329947126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1250977</v>
      </c>
      <c r="C18" s="30">
        <v>5051378</v>
      </c>
      <c r="D18" s="30">
        <v>5209026180.8999949</v>
      </c>
      <c r="E18" s="34">
        <f t="shared" si="0"/>
        <v>4.0379463411397651</v>
      </c>
      <c r="F18" s="7">
        <f t="shared" si="2"/>
        <v>4163.966388590673</v>
      </c>
      <c r="G18" s="7">
        <f t="shared" si="3"/>
        <v>1031.2089455392161</v>
      </c>
      <c r="H18" s="27">
        <v>0.4839148541768693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1292383</v>
      </c>
      <c r="C19" s="30">
        <v>5168089</v>
      </c>
      <c r="D19" s="30">
        <v>5263657267.8400135</v>
      </c>
      <c r="E19" s="34">
        <f t="shared" si="0"/>
        <v>3.9988834579223034</v>
      </c>
      <c r="F19" s="7">
        <f t="shared" si="2"/>
        <v>4072.8307845584577</v>
      </c>
      <c r="G19" s="7">
        <f t="shared" si="3"/>
        <v>1018.4919934312302</v>
      </c>
      <c r="H19" s="27">
        <v>0.4991088603801449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1285579</v>
      </c>
      <c r="C20" s="30">
        <v>5144181</v>
      </c>
      <c r="D20" s="30">
        <v>5205580279.7100105</v>
      </c>
      <c r="E20" s="34">
        <f t="shared" si="0"/>
        <v>4.0014507082022961</v>
      </c>
      <c r="F20" s="7">
        <f t="shared" si="2"/>
        <v>4049.2107289478208</v>
      </c>
      <c r="G20" s="7">
        <f t="shared" si="3"/>
        <v>1011.9356763904713</v>
      </c>
      <c r="H20" s="27">
        <v>0.4956638344943094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1262830</v>
      </c>
      <c r="C21" s="30">
        <v>5038514</v>
      </c>
      <c r="D21" s="30">
        <v>5107437318.3100014</v>
      </c>
      <c r="E21" s="34">
        <f t="shared" si="0"/>
        <v>3.9898592843058842</v>
      </c>
      <c r="F21" s="7">
        <f t="shared" si="2"/>
        <v>4044.4377456268867</v>
      </c>
      <c r="G21" s="7">
        <f t="shared" si="3"/>
        <v>1013.6792947900911</v>
      </c>
      <c r="H21" s="27">
        <v>0.48529041604940404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1244500</v>
      </c>
      <c r="C22" s="30">
        <v>4893610</v>
      </c>
      <c r="D22" s="30">
        <v>5129428774.4599876</v>
      </c>
      <c r="E22" s="34">
        <f t="shared" si="0"/>
        <v>3.9321896343913219</v>
      </c>
      <c r="F22" s="7">
        <f t="shared" si="2"/>
        <v>4121.6784045480017</v>
      </c>
      <c r="G22" s="7">
        <f t="shared" si="3"/>
        <v>1048.1891230523045</v>
      </c>
      <c r="H22" s="27">
        <v>0.47755253653497548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1227533</v>
      </c>
      <c r="C23" s="30">
        <v>5023262</v>
      </c>
      <c r="D23" s="30">
        <v>5247037474.6699724</v>
      </c>
      <c r="E23" s="34">
        <f t="shared" si="0"/>
        <v>4.0921604551568063</v>
      </c>
      <c r="F23" s="7">
        <f t="shared" si="2"/>
        <v>4274.4573666614033</v>
      </c>
      <c r="G23" s="7">
        <f t="shared" si="3"/>
        <v>1044.5478405605704</v>
      </c>
      <c r="H23" s="27">
        <v>0.47035844373208185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1226564</v>
      </c>
      <c r="C24" s="30">
        <v>4841880</v>
      </c>
      <c r="D24" s="30">
        <v>5106063098.2299881</v>
      </c>
      <c r="E24" s="34">
        <f t="shared" si="0"/>
        <v>3.9475151724655215</v>
      </c>
      <c r="F24" s="7">
        <f t="shared" si="2"/>
        <v>4162.8998553927786</v>
      </c>
      <c r="G24" s="7">
        <f t="shared" si="3"/>
        <v>1054.5620912186978</v>
      </c>
      <c r="H24" s="27">
        <v>0.46930525020527447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1203469</v>
      </c>
      <c r="C25" s="30">
        <v>4740485</v>
      </c>
      <c r="D25" s="30">
        <v>5022786695.3399868</v>
      </c>
      <c r="E25" s="34">
        <f t="shared" si="0"/>
        <v>3.9390171246621226</v>
      </c>
      <c r="F25" s="7">
        <f t="shared" si="2"/>
        <v>4173.5904251293441</v>
      </c>
      <c r="G25" s="7">
        <f t="shared" si="3"/>
        <v>1059.5512263702947</v>
      </c>
      <c r="H25" s="27">
        <v>0.45980069313826738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1200222</v>
      </c>
      <c r="C26" s="30">
        <v>4712136</v>
      </c>
      <c r="D26" s="30">
        <v>4968483480.6899929</v>
      </c>
      <c r="E26" s="34">
        <f t="shared" si="0"/>
        <v>3.9260536800691872</v>
      </c>
      <c r="F26" s="7">
        <f t="shared" si="2"/>
        <v>4139.6370677174664</v>
      </c>
      <c r="G26" s="7">
        <f t="shared" si="3"/>
        <v>1054.4015454328978</v>
      </c>
      <c r="H26" s="27">
        <v>0.45789482117554958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1182850</v>
      </c>
      <c r="C27" s="31">
        <v>4614734</v>
      </c>
      <c r="D27" s="31">
        <v>4874379292.349987</v>
      </c>
      <c r="E27" s="35">
        <f t="shared" si="0"/>
        <v>3.9013687280720295</v>
      </c>
      <c r="F27" s="14">
        <f t="shared" si="2"/>
        <v>4120.8769432725931</v>
      </c>
      <c r="G27" s="14">
        <f t="shared" si="3"/>
        <v>1056.2644114156931</v>
      </c>
      <c r="H27" s="28">
        <v>0.45061261372458933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1200315</v>
      </c>
      <c r="C28" s="29">
        <v>4666282</v>
      </c>
      <c r="D28" s="29">
        <v>4968886553.3500061</v>
      </c>
      <c r="E28" s="33">
        <f t="shared" si="0"/>
        <v>3.8875478520221773</v>
      </c>
      <c r="F28" s="11">
        <f t="shared" si="2"/>
        <v>4139.6521357726979</v>
      </c>
      <c r="G28" s="11">
        <f t="shared" si="3"/>
        <v>1064.84917828584</v>
      </c>
      <c r="H28" s="26">
        <v>0.45660256634596219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1204548</v>
      </c>
      <c r="C29" s="30">
        <v>4680089</v>
      </c>
      <c r="D29" s="30">
        <v>5038194391.429985</v>
      </c>
      <c r="E29" s="34">
        <f t="shared" si="0"/>
        <v>3.8853486951121914</v>
      </c>
      <c r="F29" s="7">
        <f t="shared" si="2"/>
        <v>4182.6431088092668</v>
      </c>
      <c r="G29" s="7">
        <f t="shared" si="3"/>
        <v>1076.5167909050415</v>
      </c>
      <c r="H29" s="27">
        <v>0.45754810331172618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1226748</v>
      </c>
      <c r="C30" s="30">
        <v>4718752</v>
      </c>
      <c r="D30" s="30">
        <v>5090533649.4800024</v>
      </c>
      <c r="E30" s="34">
        <f t="shared" si="0"/>
        <v>3.8465536524208721</v>
      </c>
      <c r="F30" s="7">
        <f t="shared" si="2"/>
        <v>4149.6164244653364</v>
      </c>
      <c r="G30" s="7">
        <f t="shared" si="3"/>
        <v>1078.7881307345676</v>
      </c>
      <c r="H30" s="27">
        <v>0.46530472910439835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1230134</v>
      </c>
      <c r="C31" s="30">
        <v>4727519</v>
      </c>
      <c r="D31" s="30">
        <v>5137443136.8100052</v>
      </c>
      <c r="E31" s="34">
        <f t="shared" si="0"/>
        <v>3.8430927037217084</v>
      </c>
      <c r="F31" s="7">
        <f t="shared" si="2"/>
        <v>4176.3280559760196</v>
      </c>
      <c r="G31" s="7">
        <f t="shared" si="3"/>
        <v>1086.7102039801437</v>
      </c>
      <c r="H31" s="27">
        <v>0.46591219837365117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1230553</v>
      </c>
      <c r="C32" s="30">
        <v>4704962</v>
      </c>
      <c r="D32" s="30">
        <v>5153106905.0499973</v>
      </c>
      <c r="E32" s="34">
        <f t="shared" si="0"/>
        <v>3.8234533579618271</v>
      </c>
      <c r="F32" s="7">
        <f t="shared" si="2"/>
        <v>4187.6350754904479</v>
      </c>
      <c r="G32" s="7">
        <f t="shared" si="3"/>
        <v>1095.2494207285833</v>
      </c>
      <c r="H32" s="27">
        <v>0.4653947307710054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1227240</v>
      </c>
      <c r="C33" s="30">
        <v>4712255</v>
      </c>
      <c r="D33" s="30">
        <v>5097527463.2000103</v>
      </c>
      <c r="E33" s="34">
        <f t="shared" si="0"/>
        <v>3.8397175776539227</v>
      </c>
      <c r="F33" s="7">
        <f t="shared" si="2"/>
        <v>4153.6516599850156</v>
      </c>
      <c r="G33" s="7">
        <f t="shared" si="3"/>
        <v>1081.759680492675</v>
      </c>
      <c r="H33" s="27">
        <v>0.46346831584306036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1260778</v>
      </c>
      <c r="C34" s="30">
        <v>4790755</v>
      </c>
      <c r="D34" s="30">
        <v>5110692355.5700035</v>
      </c>
      <c r="E34" s="34">
        <f>C34/B34</f>
        <v>3.7998402573648971</v>
      </c>
      <c r="F34" s="7">
        <f t="shared" si="2"/>
        <v>4053.6021056601585</v>
      </c>
      <c r="G34" s="7">
        <f t="shared" si="3"/>
        <v>1066.7822411227464</v>
      </c>
      <c r="H34" s="27">
        <v>0.47613415223189892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1242235</v>
      </c>
      <c r="C35" s="30">
        <v>4741121</v>
      </c>
      <c r="D35" s="30">
        <v>5128919230.2299967</v>
      </c>
      <c r="E35" s="34">
        <f>C35/B35</f>
        <v>3.8166055536995818</v>
      </c>
      <c r="F35" s="7">
        <f t="shared" si="2"/>
        <v>4128.7833865814409</v>
      </c>
      <c r="G35" s="7">
        <f t="shared" si="3"/>
        <v>1081.7946283653162</v>
      </c>
      <c r="H35" s="27">
        <v>0.46846987162130055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1247460</v>
      </c>
      <c r="C36" s="30">
        <v>4749897</v>
      </c>
      <c r="D36" s="30">
        <v>5118010967.9700069</v>
      </c>
      <c r="E36" s="34">
        <f>C36/B36</f>
        <v>3.807654754461065</v>
      </c>
      <c r="F36" s="7">
        <f t="shared" si="2"/>
        <v>4102.7455533403936</v>
      </c>
      <c r="G36" s="7">
        <f t="shared" si="3"/>
        <v>1077.499357979764</v>
      </c>
      <c r="H36" s="27">
        <v>0.4697768460185936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1250668</v>
      </c>
      <c r="C37" s="30">
        <v>4861120</v>
      </c>
      <c r="D37" s="30">
        <v>5251053226.4699955</v>
      </c>
      <c r="E37" s="34">
        <f>C37/B37</f>
        <v>3.8868188839883966</v>
      </c>
      <c r="F37" s="7">
        <f t="shared" si="2"/>
        <v>4198.5988499505829</v>
      </c>
      <c r="G37" s="7">
        <f t="shared" si="3"/>
        <v>1080.2146884812544</v>
      </c>
      <c r="H37" s="27">
        <v>0.47032074913290972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1283797</v>
      </c>
      <c r="C38" s="30">
        <v>4999878</v>
      </c>
      <c r="D38" s="30">
        <v>5406806030.9899979</v>
      </c>
      <c r="E38" s="34">
        <f t="shared" ref="E38:E45" si="4">C38/B38</f>
        <v>3.8946017166265383</v>
      </c>
      <c r="F38" s="7">
        <f t="shared" si="2"/>
        <v>4211.5739723569986</v>
      </c>
      <c r="G38" s="7">
        <f t="shared" si="3"/>
        <v>1081.3875920552457</v>
      </c>
      <c r="H38" s="27">
        <v>0.48209833056445967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1260028</v>
      </c>
      <c r="C39" s="31">
        <v>4915195</v>
      </c>
      <c r="D39" s="31">
        <v>5298052295.76999</v>
      </c>
      <c r="E39" s="35">
        <f t="shared" si="4"/>
        <v>3.9008617268822596</v>
      </c>
      <c r="F39" s="14">
        <f t="shared" si="2"/>
        <v>4204.7099713418984</v>
      </c>
      <c r="G39" s="14">
        <f t="shared" si="3"/>
        <v>1077.8925954656916</v>
      </c>
      <c r="H39" s="28">
        <v>0.47250530244167316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1240134</v>
      </c>
      <c r="C40" s="29">
        <v>4992740</v>
      </c>
      <c r="D40" s="29">
        <v>5407353811.2099934</v>
      </c>
      <c r="E40" s="33">
        <f t="shared" si="4"/>
        <v>4.0259681615051273</v>
      </c>
      <c r="F40" s="11">
        <f t="shared" si="2"/>
        <v>4360.2980090941728</v>
      </c>
      <c r="G40" s="11">
        <f t="shared" si="3"/>
        <v>1083.0433411733825</v>
      </c>
      <c r="H40" s="26">
        <v>0.46438930791750643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1247521</v>
      </c>
      <c r="C41" s="30">
        <v>5051263</v>
      </c>
      <c r="D41" s="30">
        <v>5474748951.2899742</v>
      </c>
      <c r="E41" s="34">
        <f t="shared" si="4"/>
        <v>4.0490404570343905</v>
      </c>
      <c r="F41" s="7">
        <f t="shared" si="2"/>
        <v>4388.5024390691415</v>
      </c>
      <c r="G41" s="7">
        <f t="shared" si="3"/>
        <v>1083.8376365059539</v>
      </c>
      <c r="H41" s="27">
        <v>0.46649674878740932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1251547</v>
      </c>
      <c r="C42" s="30">
        <v>5097763</v>
      </c>
      <c r="D42" s="30">
        <v>5486478845.9399652</v>
      </c>
      <c r="E42" s="34">
        <f t="shared" si="4"/>
        <v>4.0731694454942566</v>
      </c>
      <c r="F42" s="7">
        <f t="shared" si="2"/>
        <v>4383.7577381752062</v>
      </c>
      <c r="G42" s="7">
        <f t="shared" si="3"/>
        <v>1076.2522396470695</v>
      </c>
      <c r="H42" s="27">
        <v>0.46734234276285108</v>
      </c>
    </row>
    <row r="43" spans="1:16" x14ac:dyDescent="0.35">
      <c r="A43" s="5">
        <v>44652</v>
      </c>
      <c r="B43" s="30">
        <v>1263156</v>
      </c>
      <c r="C43" s="30">
        <v>5129013</v>
      </c>
      <c r="D43" s="30">
        <v>5477537754.9299355</v>
      </c>
      <c r="E43" s="34">
        <f t="shared" si="4"/>
        <v>4.0604747157120737</v>
      </c>
      <c r="F43" s="7">
        <f t="shared" si="2"/>
        <v>4336.3905605720402</v>
      </c>
      <c r="G43" s="7">
        <f t="shared" si="3"/>
        <v>1067.9516224524943</v>
      </c>
      <c r="H43" s="27">
        <v>0.47101209602090544</v>
      </c>
    </row>
    <row r="44" spans="1:16" x14ac:dyDescent="0.35">
      <c r="A44" s="5">
        <v>44682</v>
      </c>
      <c r="B44" s="30">
        <v>1246391</v>
      </c>
      <c r="C44" s="30">
        <v>5342867</v>
      </c>
      <c r="D44" s="30">
        <v>5689864073.8099518</v>
      </c>
      <c r="E44" s="34">
        <f t="shared" si="4"/>
        <v>4.2866700738371826</v>
      </c>
      <c r="F44" s="7">
        <f t="shared" si="2"/>
        <v>4565.0715335797131</v>
      </c>
      <c r="G44" s="7">
        <f t="shared" si="3"/>
        <v>1064.945856561646</v>
      </c>
      <c r="H44" s="27">
        <v>0.46410530619479307</v>
      </c>
    </row>
    <row r="45" spans="1:16" x14ac:dyDescent="0.35">
      <c r="A45" s="5">
        <v>44713</v>
      </c>
      <c r="B45" s="30">
        <v>1249567</v>
      </c>
      <c r="C45" s="30">
        <v>5510935</v>
      </c>
      <c r="D45" s="30">
        <v>5793218199.4999399</v>
      </c>
      <c r="E45" s="34">
        <f t="shared" si="4"/>
        <v>4.4102757195092384</v>
      </c>
      <c r="F45" s="7">
        <f t="shared" si="2"/>
        <v>4636.1805325364221</v>
      </c>
      <c r="G45" s="7">
        <f t="shared" si="3"/>
        <v>1051.2223786889047</v>
      </c>
      <c r="H45" s="27">
        <v>0.46463186545547841</v>
      </c>
    </row>
    <row r="46" spans="1:16" x14ac:dyDescent="0.35">
      <c r="A46" s="5">
        <v>44743</v>
      </c>
      <c r="B46" s="30">
        <v>1269118</v>
      </c>
      <c r="C46" s="30">
        <v>5633535</v>
      </c>
      <c r="D46" s="30">
        <v>5880225797.8099298</v>
      </c>
      <c r="E46" s="34">
        <f t="shared" ref="E46" si="5">C46/B46</f>
        <v>4.4389371201101868</v>
      </c>
      <c r="F46" s="7">
        <f t="shared" ref="F46" si="6">D46/B46</f>
        <v>4633.3168372128757</v>
      </c>
      <c r="G46" s="7">
        <f t="shared" ref="G46" si="7">F46/E46</f>
        <v>1043.7896982640439</v>
      </c>
      <c r="H46" s="27">
        <v>0.47123593060814228</v>
      </c>
    </row>
    <row r="47" spans="1:16" x14ac:dyDescent="0.35">
      <c r="A47" s="5">
        <v>44774</v>
      </c>
      <c r="B47" s="30">
        <v>1279363</v>
      </c>
      <c r="C47" s="30">
        <v>5706383</v>
      </c>
      <c r="D47" s="30">
        <v>5907182873.0599203</v>
      </c>
      <c r="E47" s="34">
        <f t="shared" ref="E47" si="8">C47/B47</f>
        <v>4.4603314305634916</v>
      </c>
      <c r="F47" s="7">
        <f t="shared" ref="F47" si="9">D47/B47</f>
        <v>4617.2844400376753</v>
      </c>
      <c r="G47" s="7">
        <f t="shared" ref="G47" si="10">F47/E47</f>
        <v>1035.1886427987606</v>
      </c>
      <c r="H47" s="27">
        <v>0.4743356735657549</v>
      </c>
    </row>
    <row r="48" spans="1:16" x14ac:dyDescent="0.35">
      <c r="A48" s="5">
        <v>44805</v>
      </c>
      <c r="B48" s="30">
        <v>1278735</v>
      </c>
      <c r="C48" s="30">
        <v>5733454</v>
      </c>
      <c r="D48" s="30">
        <v>6046353377.9699497</v>
      </c>
      <c r="E48" s="34">
        <f t="shared" ref="E48" si="11">C48/B48</f>
        <v>4.4836920863196834</v>
      </c>
      <c r="F48" s="7">
        <f t="shared" ref="F48" si="12">D48/B48</f>
        <v>4728.3865523114246</v>
      </c>
      <c r="G48" s="7">
        <f t="shared" ref="G48" si="13">F48/E48</f>
        <v>1054.5743243025843</v>
      </c>
      <c r="H48" s="27">
        <v>0.4733998896035167</v>
      </c>
    </row>
    <row r="49" spans="1:16" x14ac:dyDescent="0.35">
      <c r="A49" s="5">
        <v>44835</v>
      </c>
      <c r="B49" s="30">
        <v>1288544</v>
      </c>
      <c r="C49" s="30">
        <v>5821076</v>
      </c>
      <c r="D49" s="30">
        <v>6103666322.0699081</v>
      </c>
      <c r="E49" s="34">
        <f t="shared" ref="E49" si="14">C49/B49</f>
        <v>4.5175609059527657</v>
      </c>
      <c r="F49" s="7">
        <f t="shared" ref="F49" si="15">D49/B49</f>
        <v>4736.8707021800637</v>
      </c>
      <c r="G49" s="7">
        <f t="shared" ref="G49" si="16">F49/E49</f>
        <v>1048.5460629735649</v>
      </c>
      <c r="H49" s="27">
        <v>0.47632397648366986</v>
      </c>
    </row>
    <row r="50" spans="1:16" x14ac:dyDescent="0.35">
      <c r="A50" s="5">
        <v>44866</v>
      </c>
      <c r="B50" s="30">
        <v>1287911</v>
      </c>
      <c r="C50" s="30">
        <v>5902034</v>
      </c>
      <c r="D50" s="30">
        <v>6327994042.819952</v>
      </c>
      <c r="E50" s="34">
        <f t="shared" ref="E50" si="17">C50/B50</f>
        <v>4.5826411918214847</v>
      </c>
      <c r="F50" s="7">
        <f t="shared" ref="F50" si="18">D50/B50</f>
        <v>4913.3783645142812</v>
      </c>
      <c r="G50" s="7">
        <f t="shared" ref="G50" si="19">F50/E50</f>
        <v>1072.1717365267555</v>
      </c>
      <c r="H50" s="27">
        <v>0.47538407080168654</v>
      </c>
    </row>
    <row r="51" spans="1:16" ht="15" thickBot="1" x14ac:dyDescent="0.4">
      <c r="A51" s="12">
        <v>44896</v>
      </c>
      <c r="B51" s="31">
        <v>1286147</v>
      </c>
      <c r="C51" s="31">
        <v>5978382</v>
      </c>
      <c r="D51" s="31">
        <v>6370611838.2199583</v>
      </c>
      <c r="E51" s="35">
        <f t="shared" ref="E51" si="20">C51/B51</f>
        <v>4.6482882594291324</v>
      </c>
      <c r="F51" s="14">
        <f t="shared" ref="F51" si="21">D51/B51</f>
        <v>4953.2532737081829</v>
      </c>
      <c r="G51" s="14">
        <f t="shared" ref="G51" si="22">F51/E51</f>
        <v>1065.6080254189108</v>
      </c>
      <c r="H51" s="28">
        <v>0.47402905178488763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1315869</v>
      </c>
      <c r="C52" s="29">
        <v>6119570</v>
      </c>
      <c r="D52" s="29">
        <v>6606880514.7399511</v>
      </c>
      <c r="E52" s="33">
        <f t="shared" ref="E52" si="23">C52/B52</f>
        <v>4.6505921182123755</v>
      </c>
      <c r="F52" s="11">
        <f t="shared" ref="F52" si="24">D52/B52</f>
        <v>5020.9257264514563</v>
      </c>
      <c r="G52" s="11">
        <f t="shared" ref="G52" si="25">F52/E52</f>
        <v>1079.6314961247197</v>
      </c>
      <c r="H52" s="26">
        <v>0.48426443912289358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1331828</v>
      </c>
      <c r="C53" s="30">
        <v>6160951</v>
      </c>
      <c r="D53" s="30">
        <v>6676716838.2799292</v>
      </c>
      <c r="E53" s="34">
        <f t="shared" ref="E53" si="26">C53/B53</f>
        <v>4.6259359316668522</v>
      </c>
      <c r="F53" s="7">
        <f t="shared" ref="F53" si="27">D53/B53</f>
        <v>5013.197528719872</v>
      </c>
      <c r="G53" s="7">
        <f t="shared" ref="G53" si="28">F53/E53</f>
        <v>1083.7152962716193</v>
      </c>
      <c r="H53" s="27">
        <v>0.48941089660484299</v>
      </c>
    </row>
    <row r="54" spans="1:16" x14ac:dyDescent="0.35">
      <c r="A54" s="5">
        <v>44986</v>
      </c>
      <c r="B54" s="30">
        <v>1327614</v>
      </c>
      <c r="C54" s="30">
        <v>6130322</v>
      </c>
      <c r="D54" s="30">
        <v>6736569760.7399635</v>
      </c>
      <c r="E54" s="34">
        <f t="shared" ref="E54" si="29">C54/B54</f>
        <v>4.617548474179995</v>
      </c>
      <c r="F54" s="7">
        <f t="shared" ref="F54" si="30">D54/B54</f>
        <v>5074.1930717361847</v>
      </c>
      <c r="G54" s="7">
        <f t="shared" ref="G54" si="31">F54/E54</f>
        <v>1098.8932980583995</v>
      </c>
      <c r="H54" s="27">
        <v>0.4871389839538639</v>
      </c>
    </row>
    <row r="55" spans="1:16" x14ac:dyDescent="0.35">
      <c r="A55" s="5">
        <v>45017</v>
      </c>
      <c r="B55" s="30">
        <v>1335139</v>
      </c>
      <c r="C55" s="30">
        <v>6188852</v>
      </c>
      <c r="D55" s="30">
        <v>6901530457.5199261</v>
      </c>
      <c r="E55" s="34">
        <f t="shared" ref="E55" si="32">C55/B55</f>
        <v>4.6353615616051957</v>
      </c>
      <c r="F55" s="7">
        <f t="shared" ref="F55" si="33">D55/B55</f>
        <v>5169.147525104072</v>
      </c>
      <c r="G55" s="7">
        <f t="shared" ref="G55" si="34">F55/E55</f>
        <v>1115.1551947792459</v>
      </c>
      <c r="H55" s="27">
        <v>0.4891737158969669</v>
      </c>
    </row>
    <row r="56" spans="1:16" x14ac:dyDescent="0.35">
      <c r="A56" s="5">
        <v>45047</v>
      </c>
      <c r="B56" s="30">
        <v>1327599</v>
      </c>
      <c r="C56" s="30">
        <v>6189328</v>
      </c>
      <c r="D56" s="30">
        <v>6915916683.6399078</v>
      </c>
      <c r="E56" s="34">
        <f t="shared" ref="E56" si="35">C56/B56</f>
        <v>4.6620462956058271</v>
      </c>
      <c r="F56" s="7">
        <f t="shared" ref="F56" si="36">D56/B56</f>
        <v>5209.3415885669601</v>
      </c>
      <c r="G56" s="7">
        <f t="shared" ref="G56" si="37">F56/E56</f>
        <v>1117.3937919657687</v>
      </c>
      <c r="H56" s="27">
        <v>0.4856899520711897</v>
      </c>
    </row>
    <row r="57" spans="1:16" x14ac:dyDescent="0.35">
      <c r="A57" s="5">
        <v>45078</v>
      </c>
      <c r="B57" s="30">
        <v>1335184</v>
      </c>
      <c r="C57" s="30">
        <v>6185430</v>
      </c>
      <c r="D57" s="30">
        <v>6951088037.5699692</v>
      </c>
      <c r="E57" s="34">
        <f t="shared" ref="E57" si="38">C57/B57</f>
        <v>4.6326423923594051</v>
      </c>
      <c r="F57" s="7">
        <f t="shared" ref="F57" si="39">D57/B57</f>
        <v>5206.0899752917721</v>
      </c>
      <c r="G57" s="7">
        <f t="shared" ref="G57" si="40">F57/E57</f>
        <v>1123.7841245588374</v>
      </c>
      <c r="H57" s="27">
        <v>0.48774058552950733</v>
      </c>
    </row>
    <row r="58" spans="1:16" x14ac:dyDescent="0.35">
      <c r="A58" s="5">
        <v>45108</v>
      </c>
      <c r="B58" s="30">
        <v>1323575</v>
      </c>
      <c r="C58" s="30">
        <v>6125595</v>
      </c>
      <c r="D58" s="30">
        <v>7070878047.8399353</v>
      </c>
      <c r="E58" s="34">
        <f t="shared" ref="E58" si="41">C58/B58</f>
        <v>4.628067922104905</v>
      </c>
      <c r="F58" s="7">
        <f t="shared" ref="F58" si="42">D58/B58</f>
        <v>5342.2571806206188</v>
      </c>
      <c r="G58" s="7">
        <f t="shared" ref="G58" si="43">F58/E58</f>
        <v>1154.3169353899393</v>
      </c>
      <c r="H58" s="27">
        <v>0.48278293361463376</v>
      </c>
    </row>
    <row r="59" spans="1:16" x14ac:dyDescent="0.35">
      <c r="A59" s="5">
        <v>45139</v>
      </c>
      <c r="B59" s="30">
        <v>1346356</v>
      </c>
      <c r="C59" s="30">
        <v>6228864</v>
      </c>
      <c r="D59" s="30">
        <v>7184754935.6099701</v>
      </c>
      <c r="E59" s="34">
        <f t="shared" ref="E59" si="44">C59/B59</f>
        <v>4.6264613519752578</v>
      </c>
      <c r="F59" s="7">
        <f t="shared" ref="F59" si="45">D59/B59</f>
        <v>5336.4451420055102</v>
      </c>
      <c r="G59" s="7">
        <f t="shared" ref="G59" si="46">F59/E59</f>
        <v>1153.4615197265457</v>
      </c>
      <c r="H59" s="27">
        <v>0.49031965778473446</v>
      </c>
    </row>
    <row r="60" spans="1:16" x14ac:dyDescent="0.35">
      <c r="A60" s="5">
        <v>45170</v>
      </c>
      <c r="B60" s="30">
        <v>1385637</v>
      </c>
      <c r="C60" s="30">
        <v>6369988</v>
      </c>
      <c r="D60" s="30">
        <v>7362775524.9700089</v>
      </c>
      <c r="E60" s="34">
        <f t="shared" ref="E60:E61" si="47">C60/B60</f>
        <v>4.5971549547247941</v>
      </c>
      <c r="F60" s="7">
        <f t="shared" ref="F60:F61" si="48">D60/B60</f>
        <v>5313.6395210073124</v>
      </c>
      <c r="G60" s="7">
        <f t="shared" ref="G60:G61" si="49">F60/E60</f>
        <v>1155.8539081973167</v>
      </c>
      <c r="H60" s="27">
        <v>0.50383099132354636</v>
      </c>
    </row>
    <row r="61" spans="1:16" x14ac:dyDescent="0.35">
      <c r="A61" s="5">
        <v>45200</v>
      </c>
      <c r="B61" s="30">
        <v>1409509</v>
      </c>
      <c r="C61" s="30">
        <v>6453737</v>
      </c>
      <c r="D61" s="30">
        <v>7655165243.8499508</v>
      </c>
      <c r="E61" s="34">
        <f t="shared" si="47"/>
        <v>4.5787128709359077</v>
      </c>
      <c r="F61" s="7">
        <f t="shared" si="48"/>
        <v>5431.0864590789779</v>
      </c>
      <c r="G61" s="7">
        <f t="shared" si="49"/>
        <v>1186.1600873803736</v>
      </c>
      <c r="H61" s="27">
        <v>0.5117045078719219</v>
      </c>
    </row>
    <row r="62" spans="1:16" x14ac:dyDescent="0.35">
      <c r="A62" s="5">
        <v>45231</v>
      </c>
      <c r="B62" s="30">
        <v>1402838</v>
      </c>
      <c r="C62" s="30">
        <v>6423661</v>
      </c>
      <c r="D62" s="30">
        <v>7754582417.7199659</v>
      </c>
      <c r="E62" s="34">
        <f t="shared" ref="E62" si="50">C62/B62</f>
        <v>4.579046903491351</v>
      </c>
      <c r="F62" s="7">
        <f t="shared" ref="F62" si="51">D62/B62</f>
        <v>5527.7818377602871</v>
      </c>
      <c r="G62" s="7">
        <f t="shared" ref="G62" si="52">F62/E62</f>
        <v>1207.1904818327066</v>
      </c>
      <c r="H62" s="27">
        <v>0.50848116209518435</v>
      </c>
    </row>
    <row r="63" spans="1:16" ht="15" thickBot="1" x14ac:dyDescent="0.4">
      <c r="A63" s="12">
        <v>45261</v>
      </c>
      <c r="B63" s="31">
        <v>1350857</v>
      </c>
      <c r="C63" s="31">
        <v>6401838</v>
      </c>
      <c r="D63" s="31">
        <v>7433709090.2599678</v>
      </c>
      <c r="E63" s="35">
        <f t="shared" ref="E63" si="53">C63/B63</f>
        <v>4.739093775284875</v>
      </c>
      <c r="F63" s="14">
        <f t="shared" ref="F63" si="54">D63/B63</f>
        <v>5502.9578188216574</v>
      </c>
      <c r="G63" s="14">
        <f t="shared" ref="G63" si="55">F63/E63</f>
        <v>1161.1835679472001</v>
      </c>
      <c r="H63" s="28">
        <v>0.48886917764295962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1406303</v>
      </c>
      <c r="C64" s="29">
        <v>6597010</v>
      </c>
      <c r="D64" s="29">
        <v>7903471914.9399529</v>
      </c>
      <c r="E64" s="33">
        <f t="shared" ref="E64" si="56">C64/B64</f>
        <v>4.6910303113909304</v>
      </c>
      <c r="F64" s="11">
        <f t="shared" ref="F64" si="57">D64/B64</f>
        <v>5620.0348821981843</v>
      </c>
      <c r="G64" s="11">
        <f t="shared" ref="G64" si="58">F64/E64</f>
        <v>1198.0384924291388</v>
      </c>
      <c r="H64" s="26">
        <v>0.50813380912738326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1431676</v>
      </c>
      <c r="C65" s="30">
        <v>6681046</v>
      </c>
      <c r="D65" s="30">
        <v>7954899907.3399248</v>
      </c>
      <c r="E65" s="34">
        <f t="shared" ref="E65" si="59">C65/B65</f>
        <v>4.6665907649496114</v>
      </c>
      <c r="F65" s="7">
        <f t="shared" ref="F65" si="60">D65/B65</f>
        <v>5556.354864745882</v>
      </c>
      <c r="G65" s="7">
        <f t="shared" ref="G65" si="61">F65/E65</f>
        <v>1190.6668368006933</v>
      </c>
      <c r="H65" s="27">
        <v>0.51648769492623592</v>
      </c>
    </row>
    <row r="66" spans="1:16" x14ac:dyDescent="0.35">
      <c r="A66" s="5">
        <v>45352</v>
      </c>
      <c r="B66" s="30">
        <v>1440573</v>
      </c>
      <c r="C66" s="30">
        <v>6775843</v>
      </c>
      <c r="D66" s="30">
        <v>8268100092.2299461</v>
      </c>
      <c r="E66" s="34">
        <f t="shared" ref="E66:E67" si="62">C66/B66</f>
        <v>4.7035748969333726</v>
      </c>
      <c r="F66" s="7">
        <f t="shared" ref="F66:F67" si="63">D66/B66</f>
        <v>5739.452351411519</v>
      </c>
      <c r="G66" s="7">
        <f t="shared" ref="G66:G67" si="64">F66/E66</f>
        <v>1220.2319463762585</v>
      </c>
      <c r="H66" s="27">
        <v>0.51887952195626219</v>
      </c>
    </row>
    <row r="67" spans="1:16" x14ac:dyDescent="0.35">
      <c r="A67" s="5">
        <v>45383</v>
      </c>
      <c r="B67" s="30">
        <v>1436141</v>
      </c>
      <c r="C67" s="30">
        <v>6830891</v>
      </c>
      <c r="D67" s="30">
        <v>8575890714.9499741</v>
      </c>
      <c r="E67" s="34">
        <f t="shared" si="62"/>
        <v>4.7564208528271248</v>
      </c>
      <c r="F67" s="7">
        <f t="shared" si="63"/>
        <v>5971.4824066369347</v>
      </c>
      <c r="G67" s="7">
        <f t="shared" si="64"/>
        <v>1255.4571160555738</v>
      </c>
      <c r="H67" s="27">
        <v>0.51646910785844236</v>
      </c>
    </row>
    <row r="68" spans="1:16" x14ac:dyDescent="0.35">
      <c r="A68" s="5">
        <v>45413</v>
      </c>
      <c r="B68" s="30">
        <v>1410374</v>
      </c>
      <c r="C68" s="30">
        <v>6916449</v>
      </c>
      <c r="D68" s="30">
        <v>8790416750.8900414</v>
      </c>
      <c r="E68" s="34">
        <f t="shared" ref="E68" si="65">C68/B68</f>
        <v>4.9039822061382301</v>
      </c>
      <c r="F68" s="7">
        <f t="shared" ref="F68" si="66">D68/B68</f>
        <v>6232.6849125764102</v>
      </c>
      <c r="G68" s="7">
        <f t="shared" ref="G68" si="67">F68/E68</f>
        <v>1270.9436230773974</v>
      </c>
      <c r="H68" s="27">
        <v>0.50640449769018703</v>
      </c>
    </row>
    <row r="69" spans="1:16" x14ac:dyDescent="0.35">
      <c r="A69" s="5">
        <v>45444</v>
      </c>
      <c r="B69" s="30">
        <v>1407983</v>
      </c>
      <c r="C69" s="30">
        <v>6965553</v>
      </c>
      <c r="D69" s="30">
        <v>8981825424.2900009</v>
      </c>
      <c r="E69" s="34">
        <f t="shared" ref="E69" si="68">C69/B69</f>
        <v>4.9471854418696815</v>
      </c>
      <c r="F69" s="7">
        <f t="shared" ref="F69" si="69">D69/B69</f>
        <v>6379.2143969707031</v>
      </c>
      <c r="G69" s="7">
        <f t="shared" ref="G69" si="70">F69/E69</f>
        <v>1289.463366984646</v>
      </c>
      <c r="H69" s="27">
        <v>0.50475037498243391</v>
      </c>
    </row>
    <row r="70" spans="1:16" x14ac:dyDescent="0.35">
      <c r="A70" s="5">
        <v>45474</v>
      </c>
      <c r="B70" s="30">
        <v>1417042</v>
      </c>
      <c r="C70" s="30">
        <v>6993695</v>
      </c>
      <c r="D70" s="30">
        <v>8802352136.25</v>
      </c>
      <c r="E70" s="34">
        <f t="shared" ref="E70" si="71">C70/B70</f>
        <v>4.9354182868256551</v>
      </c>
      <c r="F70" s="7">
        <f t="shared" ref="F70" si="72">D70/B70</f>
        <v>6211.7792812421931</v>
      </c>
      <c r="G70" s="7">
        <f t="shared" ref="G70" si="73">F70/E70</f>
        <v>1258.612526890292</v>
      </c>
      <c r="H70" s="27">
        <v>0.50719827965733455</v>
      </c>
    </row>
    <row r="71" spans="1:16" x14ac:dyDescent="0.35">
      <c r="A71" s="5">
        <v>45505</v>
      </c>
      <c r="B71" s="30">
        <v>1414640</v>
      </c>
      <c r="C71" s="30">
        <v>7012342</v>
      </c>
      <c r="D71" s="30">
        <v>8882012389.7699471</v>
      </c>
      <c r="E71" s="34">
        <f t="shared" ref="E71" si="74">C71/B71</f>
        <v>4.9569798676695127</v>
      </c>
      <c r="F71" s="7">
        <f t="shared" ref="F71" si="75">D71/B71</f>
        <v>6278.6379501286174</v>
      </c>
      <c r="G71" s="7">
        <f t="shared" ref="G71" si="76">F71/E71</f>
        <v>1266.6256708200981</v>
      </c>
      <c r="H71" s="27">
        <v>0.50559404369444194</v>
      </c>
    </row>
    <row r="72" spans="1:16" x14ac:dyDescent="0.35">
      <c r="A72" s="5">
        <v>45536</v>
      </c>
      <c r="B72" s="30">
        <v>1412947</v>
      </c>
      <c r="C72" s="30">
        <v>7049794</v>
      </c>
      <c r="D72" s="30">
        <v>9058634104.9799576</v>
      </c>
      <c r="E72" s="34">
        <f t="shared" ref="E72" si="77">C72/B72</f>
        <v>4.9894256472464997</v>
      </c>
      <c r="F72" s="7">
        <f t="shared" ref="F72" si="78">D72/B72</f>
        <v>6411.1634088044048</v>
      </c>
      <c r="G72" s="7">
        <f t="shared" ref="G72" si="79">F72/E72</f>
        <v>1284.9501850663944</v>
      </c>
      <c r="H72" s="27">
        <v>0.50424646407546347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5FD0-0B03-464F-82CD-A1CF0FB4A627}">
  <sheetPr codeName="Planilha17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2434490</v>
      </c>
      <c r="C4" s="29">
        <v>8073752</v>
      </c>
      <c r="D4" s="29">
        <v>7267085541.5000811</v>
      </c>
      <c r="E4" s="33">
        <f t="shared" ref="E4:E33" si="0">C4/B4</f>
        <v>3.3164038463908252</v>
      </c>
      <c r="F4" s="11">
        <f>D4/B4</f>
        <v>2985.0545869977209</v>
      </c>
      <c r="G4" s="11">
        <f t="shared" ref="G4" si="1">F4/E4</f>
        <v>900.08778341223285</v>
      </c>
      <c r="H4" s="26">
        <v>0.43127262499358954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2435258</v>
      </c>
      <c r="C5" s="30">
        <v>7992586</v>
      </c>
      <c r="D5" s="30">
        <v>7195357607.9100924</v>
      </c>
      <c r="E5" s="34">
        <f t="shared" si="0"/>
        <v>3.2820284339482715</v>
      </c>
      <c r="F5" s="7">
        <f t="shared" ref="F5:F45" si="2">D5/B5</f>
        <v>2954.6592631705112</v>
      </c>
      <c r="G5" s="7">
        <f t="shared" ref="G5:G45" si="3">F5/E5</f>
        <v>900.25401139382086</v>
      </c>
      <c r="H5" s="27">
        <v>0.43071494022645895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2448854</v>
      </c>
      <c r="C6" s="30">
        <v>7966185</v>
      </c>
      <c r="D6" s="30">
        <v>7278632661.4100714</v>
      </c>
      <c r="E6" s="34">
        <f t="shared" si="0"/>
        <v>3.2530257010013663</v>
      </c>
      <c r="F6" s="7">
        <f t="shared" si="2"/>
        <v>2972.2607641819691</v>
      </c>
      <c r="G6" s="7">
        <f t="shared" si="3"/>
        <v>913.69114091752476</v>
      </c>
      <c r="H6" s="27">
        <v>0.43234905407236252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2448453</v>
      </c>
      <c r="C7" s="30">
        <v>7864870</v>
      </c>
      <c r="D7" s="30">
        <v>7475530411.2200403</v>
      </c>
      <c r="E7" s="34">
        <f t="shared" si="0"/>
        <v>3.2121792821834849</v>
      </c>
      <c r="F7" s="7">
        <f t="shared" si="2"/>
        <v>3053.1647580002723</v>
      </c>
      <c r="G7" s="7">
        <f t="shared" si="3"/>
        <v>950.49637326745903</v>
      </c>
      <c r="H7" s="27">
        <v>0.43146341108196568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2474871</v>
      </c>
      <c r="C8" s="30">
        <v>7901415</v>
      </c>
      <c r="D8" s="30">
        <v>7478718096.0500307</v>
      </c>
      <c r="E8" s="34">
        <f t="shared" si="0"/>
        <v>3.1926573142600159</v>
      </c>
      <c r="F8" s="7">
        <f t="shared" si="2"/>
        <v>3021.8617843313978</v>
      </c>
      <c r="G8" s="7">
        <f t="shared" si="3"/>
        <v>946.50364473325737</v>
      </c>
      <c r="H8" s="27">
        <v>0.43309779135813437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2474026</v>
      </c>
      <c r="C9" s="30">
        <v>7802223</v>
      </c>
      <c r="D9" s="30">
        <v>7484194886.190052</v>
      </c>
      <c r="E9" s="34">
        <f t="shared" si="0"/>
        <v>3.1536544078356492</v>
      </c>
      <c r="F9" s="7">
        <f t="shared" si="2"/>
        <v>3025.1076125271329</v>
      </c>
      <c r="G9" s="7">
        <f t="shared" si="3"/>
        <v>959.23878184333523</v>
      </c>
      <c r="H9" s="27">
        <v>0.43358393709769699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2481206</v>
      </c>
      <c r="C10" s="30">
        <v>7756634</v>
      </c>
      <c r="D10" s="30">
        <v>7494333578.8700409</v>
      </c>
      <c r="E10" s="34">
        <f t="shared" si="0"/>
        <v>3.1261547811830215</v>
      </c>
      <c r="F10" s="7">
        <f t="shared" si="2"/>
        <v>3020.4398904686032</v>
      </c>
      <c r="G10" s="7">
        <f t="shared" si="3"/>
        <v>966.18373109650929</v>
      </c>
      <c r="H10" s="27">
        <v>0.4338457135798906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2478648</v>
      </c>
      <c r="C11" s="30">
        <v>7711776</v>
      </c>
      <c r="D11" s="30">
        <v>7600056544.270051</v>
      </c>
      <c r="E11" s="34">
        <f t="shared" si="0"/>
        <v>3.111283247964213</v>
      </c>
      <c r="F11" s="7">
        <f t="shared" si="2"/>
        <v>3066.2105084183195</v>
      </c>
      <c r="G11" s="7">
        <f t="shared" si="3"/>
        <v>985.51313527131106</v>
      </c>
      <c r="H11" s="27">
        <v>0.43243827938049434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2461254</v>
      </c>
      <c r="C12" s="30">
        <v>7536241</v>
      </c>
      <c r="D12" s="30">
        <v>7479969256.4900446</v>
      </c>
      <c r="E12" s="34">
        <f t="shared" si="0"/>
        <v>3.061951753049462</v>
      </c>
      <c r="F12" s="7">
        <f t="shared" si="2"/>
        <v>3039.0887151387237</v>
      </c>
      <c r="G12" s="7">
        <f t="shared" si="3"/>
        <v>992.53318152777274</v>
      </c>
      <c r="H12" s="27">
        <v>0.42880528464958845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2482876</v>
      </c>
      <c r="C13" s="30">
        <v>7532648</v>
      </c>
      <c r="D13" s="30">
        <v>7519704972.5500469</v>
      </c>
      <c r="E13" s="34">
        <f t="shared" si="0"/>
        <v>3.0338397890188635</v>
      </c>
      <c r="F13" s="7">
        <f t="shared" si="2"/>
        <v>3028.6268716400041</v>
      </c>
      <c r="G13" s="7">
        <f t="shared" si="3"/>
        <v>998.28174269527085</v>
      </c>
      <c r="H13" s="27">
        <v>0.43196957167808292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2474361</v>
      </c>
      <c r="C14" s="30">
        <v>7516778</v>
      </c>
      <c r="D14" s="30">
        <v>7505970718.2100658</v>
      </c>
      <c r="E14" s="34">
        <f t="shared" si="0"/>
        <v>3.037866342057606</v>
      </c>
      <c r="F14" s="7">
        <f t="shared" si="2"/>
        <v>3033.4986358943038</v>
      </c>
      <c r="G14" s="7">
        <f t="shared" si="3"/>
        <v>998.56224544745976</v>
      </c>
      <c r="H14" s="27">
        <v>0.42988830615534912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2446739</v>
      </c>
      <c r="C15" s="31">
        <v>7576097</v>
      </c>
      <c r="D15" s="31">
        <v>7443966503.6000729</v>
      </c>
      <c r="E15" s="35">
        <f t="shared" si="0"/>
        <v>3.09640586919978</v>
      </c>
      <c r="F15" s="7">
        <f t="shared" si="2"/>
        <v>3042.4031756554632</v>
      </c>
      <c r="G15" s="7">
        <f t="shared" si="3"/>
        <v>982.55955587686799</v>
      </c>
      <c r="H15" s="27">
        <v>0.4244970465941712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2489601</v>
      </c>
      <c r="C16" s="29">
        <v>7584278</v>
      </c>
      <c r="D16" s="29">
        <v>7443446604.6800566</v>
      </c>
      <c r="E16" s="33">
        <f t="shared" si="0"/>
        <v>3.0463829344541553</v>
      </c>
      <c r="F16" s="11">
        <f t="shared" si="2"/>
        <v>2989.8150766649178</v>
      </c>
      <c r="G16" s="11">
        <f t="shared" si="3"/>
        <v>981.43114014017635</v>
      </c>
      <c r="H16" s="26">
        <v>0.43133157631391833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2440929</v>
      </c>
      <c r="C17" s="30">
        <v>7323981</v>
      </c>
      <c r="D17" s="30">
        <v>7088117187.1900778</v>
      </c>
      <c r="E17" s="34">
        <f t="shared" si="0"/>
        <v>3.0004891580213928</v>
      </c>
      <c r="F17" s="7">
        <f t="shared" si="2"/>
        <v>2903.8604511602252</v>
      </c>
      <c r="G17" s="7">
        <f t="shared" si="3"/>
        <v>967.7956820464276</v>
      </c>
      <c r="H17" s="27">
        <v>0.42230970856149275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2416600</v>
      </c>
      <c r="C18" s="30">
        <v>7205829</v>
      </c>
      <c r="D18" s="30">
        <v>7082282292.7500553</v>
      </c>
      <c r="E18" s="34">
        <f t="shared" si="0"/>
        <v>2.9818046015062483</v>
      </c>
      <c r="F18" s="7">
        <f t="shared" si="2"/>
        <v>2930.6804157701131</v>
      </c>
      <c r="G18" s="7">
        <f t="shared" si="3"/>
        <v>982.85461572152985</v>
      </c>
      <c r="H18" s="27">
        <v>0.41751792281118827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2429058</v>
      </c>
      <c r="C19" s="30">
        <v>7146424</v>
      </c>
      <c r="D19" s="30">
        <v>7029532745.4400768</v>
      </c>
      <c r="E19" s="34">
        <f t="shared" si="0"/>
        <v>2.9420557269525882</v>
      </c>
      <c r="F19" s="7">
        <f t="shared" si="2"/>
        <v>2893.9336752930876</v>
      </c>
      <c r="G19" s="7">
        <f t="shared" si="3"/>
        <v>983.64339219728311</v>
      </c>
      <c r="H19" s="27">
        <v>0.41908555265954245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2430629</v>
      </c>
      <c r="C20" s="30">
        <v>7089456</v>
      </c>
      <c r="D20" s="30">
        <v>6925687468.7300739</v>
      </c>
      <c r="E20" s="34">
        <f t="shared" si="0"/>
        <v>2.9167166194429508</v>
      </c>
      <c r="F20" s="7">
        <f t="shared" si="2"/>
        <v>2849.3396025185552</v>
      </c>
      <c r="G20" s="7">
        <f t="shared" si="3"/>
        <v>976.89970411412014</v>
      </c>
      <c r="H20" s="27">
        <v>0.41877230505335983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2397755</v>
      </c>
      <c r="C21" s="30">
        <v>6951992</v>
      </c>
      <c r="D21" s="30">
        <v>6794246540.9800596</v>
      </c>
      <c r="E21" s="34">
        <f t="shared" si="0"/>
        <v>2.8993754574591648</v>
      </c>
      <c r="F21" s="7">
        <f t="shared" si="2"/>
        <v>2833.5866429139173</v>
      </c>
      <c r="G21" s="7">
        <f t="shared" si="3"/>
        <v>977.30931522649337</v>
      </c>
      <c r="H21" s="27">
        <v>0.41195800210535827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2366544</v>
      </c>
      <c r="C22" s="30">
        <v>6812491</v>
      </c>
      <c r="D22" s="30">
        <v>6786968000.090066</v>
      </c>
      <c r="E22" s="34">
        <f t="shared" si="0"/>
        <v>2.8786665280679338</v>
      </c>
      <c r="F22" s="7">
        <f t="shared" si="2"/>
        <v>2867.8816029155028</v>
      </c>
      <c r="G22" s="7">
        <f t="shared" si="3"/>
        <v>996.2534996508715</v>
      </c>
      <c r="H22" s="27">
        <v>0.40607510696915911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2347263</v>
      </c>
      <c r="C23" s="30">
        <v>6757789</v>
      </c>
      <c r="D23" s="30">
        <v>6757357123.5100718</v>
      </c>
      <c r="E23" s="34">
        <f t="shared" si="0"/>
        <v>2.8790080191269576</v>
      </c>
      <c r="F23" s="7">
        <f t="shared" si="2"/>
        <v>2878.8240276057995</v>
      </c>
      <c r="G23" s="7">
        <f t="shared" si="3"/>
        <v>999.93609204283712</v>
      </c>
      <c r="H23" s="27">
        <v>0.40225108554495231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2295294</v>
      </c>
      <c r="C24" s="30">
        <v>6542235</v>
      </c>
      <c r="D24" s="30">
        <v>6670300620.6300688</v>
      </c>
      <c r="E24" s="34">
        <f t="shared" si="0"/>
        <v>2.8502819246684736</v>
      </c>
      <c r="F24" s="7">
        <f t="shared" si="2"/>
        <v>2906.0767904373333</v>
      </c>
      <c r="G24" s="7">
        <f t="shared" si="3"/>
        <v>1019.5752094857597</v>
      </c>
      <c r="H24" s="27">
        <v>0.39284158035242706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2255565</v>
      </c>
      <c r="C25" s="30">
        <v>6387341</v>
      </c>
      <c r="D25" s="30">
        <v>6563127979.7100677</v>
      </c>
      <c r="E25" s="34">
        <f t="shared" si="0"/>
        <v>2.8318142017631946</v>
      </c>
      <c r="F25" s="7">
        <f t="shared" si="2"/>
        <v>2909.7489895924382</v>
      </c>
      <c r="G25" s="7">
        <f t="shared" si="3"/>
        <v>1027.5211515574426</v>
      </c>
      <c r="H25" s="27">
        <v>0.38554768585751675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2215246</v>
      </c>
      <c r="C26" s="30">
        <v>6182664</v>
      </c>
      <c r="D26" s="30">
        <v>6414465830.6300793</v>
      </c>
      <c r="E26" s="34">
        <f t="shared" si="0"/>
        <v>2.7909604621789184</v>
      </c>
      <c r="F26" s="7">
        <f t="shared" si="2"/>
        <v>2895.5997801734343</v>
      </c>
      <c r="G26" s="7">
        <f t="shared" si="3"/>
        <v>1037.4922251362971</v>
      </c>
      <c r="H26" s="27">
        <v>0.37817114210537189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2230486</v>
      </c>
      <c r="C27" s="31">
        <v>6568121</v>
      </c>
      <c r="D27" s="31">
        <v>6328892006.8700695</v>
      </c>
      <c r="E27" s="35">
        <f t="shared" si="0"/>
        <v>2.9447039793121319</v>
      </c>
      <c r="F27" s="14">
        <f t="shared" si="2"/>
        <v>2837.4497785998519</v>
      </c>
      <c r="G27" s="14">
        <f t="shared" si="3"/>
        <v>963.57725548449389</v>
      </c>
      <c r="H27" s="28">
        <v>0.38028532575338059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2233106</v>
      </c>
      <c r="C28" s="29">
        <v>6498151</v>
      </c>
      <c r="D28" s="29">
        <v>6361047131.1100864</v>
      </c>
      <c r="E28" s="33">
        <f t="shared" si="0"/>
        <v>2.9099160541416307</v>
      </c>
      <c r="F28" s="11">
        <f t="shared" si="2"/>
        <v>2848.5200125341503</v>
      </c>
      <c r="G28" s="11">
        <f t="shared" si="3"/>
        <v>978.90109526695915</v>
      </c>
      <c r="H28" s="26">
        <v>0.38024463230063132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2235019</v>
      </c>
      <c r="C29" s="30">
        <v>6445761</v>
      </c>
      <c r="D29" s="30">
        <v>6374840714.360076</v>
      </c>
      <c r="E29" s="34">
        <f t="shared" si="0"/>
        <v>2.8839848788757498</v>
      </c>
      <c r="F29" s="7">
        <f t="shared" si="2"/>
        <v>2852.2534772008989</v>
      </c>
      <c r="G29" s="7">
        <f t="shared" si="3"/>
        <v>988.99737585059029</v>
      </c>
      <c r="H29" s="27">
        <v>0.38008316523086583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2258327</v>
      </c>
      <c r="C30" s="30">
        <v>6429167</v>
      </c>
      <c r="D30" s="30">
        <v>6465972197.5800562</v>
      </c>
      <c r="E30" s="34">
        <f t="shared" si="0"/>
        <v>2.8468716000827161</v>
      </c>
      <c r="F30" s="7">
        <f t="shared" si="2"/>
        <v>2863.1691502515164</v>
      </c>
      <c r="G30" s="7">
        <f t="shared" si="3"/>
        <v>1005.7247225931534</v>
      </c>
      <c r="H30" s="27">
        <v>0.38355520153263994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2265859</v>
      </c>
      <c r="C31" s="30">
        <v>6434891</v>
      </c>
      <c r="D31" s="30">
        <v>6538514269.0700521</v>
      </c>
      <c r="E31" s="34">
        <f t="shared" si="0"/>
        <v>2.8399344354613416</v>
      </c>
      <c r="F31" s="7">
        <f t="shared" si="2"/>
        <v>2885.6668791262177</v>
      </c>
      <c r="G31" s="7">
        <f t="shared" si="3"/>
        <v>1016.1033448849487</v>
      </c>
      <c r="H31" s="27">
        <v>0.3843417957681437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2249001</v>
      </c>
      <c r="C32" s="30">
        <v>6383558</v>
      </c>
      <c r="D32" s="30">
        <v>6570559208.7500639</v>
      </c>
      <c r="E32" s="34">
        <f t="shared" si="0"/>
        <v>2.8383971372178136</v>
      </c>
      <c r="F32" s="7">
        <f t="shared" si="2"/>
        <v>2921.545703514611</v>
      </c>
      <c r="G32" s="7">
        <f t="shared" si="3"/>
        <v>1029.2941974914402</v>
      </c>
      <c r="H32" s="27">
        <v>0.38099391765249574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2228772</v>
      </c>
      <c r="C33" s="30">
        <v>6255092</v>
      </c>
      <c r="D33" s="30">
        <v>6432420152.1800861</v>
      </c>
      <c r="E33" s="34">
        <f t="shared" si="0"/>
        <v>2.8065194645302434</v>
      </c>
      <c r="F33" s="7">
        <f t="shared" si="2"/>
        <v>2886.0826285416751</v>
      </c>
      <c r="G33" s="7">
        <f t="shared" si="3"/>
        <v>1028.3494075195197</v>
      </c>
      <c r="H33" s="27">
        <v>0.37708362553677316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2220574</v>
      </c>
      <c r="C34" s="30">
        <v>6175636</v>
      </c>
      <c r="D34" s="30">
        <v>6425956885.720068</v>
      </c>
      <c r="E34" s="34">
        <f>C34/B34</f>
        <v>2.7810989410846023</v>
      </c>
      <c r="F34" s="7">
        <f t="shared" si="2"/>
        <v>2893.8269500228625</v>
      </c>
      <c r="G34" s="7">
        <f t="shared" si="3"/>
        <v>1040.5336204595071</v>
      </c>
      <c r="H34" s="27">
        <v>0.37569655084668913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2207685</v>
      </c>
      <c r="C35" s="30">
        <v>6123873</v>
      </c>
      <c r="D35" s="30">
        <v>6350619413.5000467</v>
      </c>
      <c r="E35" s="34">
        <f>C35/B35</f>
        <v>2.773888937959899</v>
      </c>
      <c r="F35" s="7">
        <f t="shared" si="2"/>
        <v>2876.5967126198016</v>
      </c>
      <c r="G35" s="7">
        <f t="shared" si="3"/>
        <v>1037.0266355131871</v>
      </c>
      <c r="H35" s="27">
        <v>0.37305795880129244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2190251</v>
      </c>
      <c r="C36" s="30">
        <v>6031189</v>
      </c>
      <c r="D36" s="30">
        <v>6341826127.6700459</v>
      </c>
      <c r="E36" s="34">
        <f>C36/B36</f>
        <v>2.7536519787001583</v>
      </c>
      <c r="F36" s="7">
        <f t="shared" si="2"/>
        <v>2895.4791609135418</v>
      </c>
      <c r="G36" s="7">
        <f t="shared" si="3"/>
        <v>1051.5051224012454</v>
      </c>
      <c r="H36" s="27">
        <v>0.36965818637447551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2206403</v>
      </c>
      <c r="C37" s="30">
        <v>6099074</v>
      </c>
      <c r="D37" s="30">
        <v>6467582840.0800533</v>
      </c>
      <c r="E37" s="34">
        <f>C37/B37</f>
        <v>2.7642611073317069</v>
      </c>
      <c r="F37" s="7">
        <f t="shared" si="2"/>
        <v>2931.2790274850304</v>
      </c>
      <c r="G37" s="7">
        <f t="shared" si="3"/>
        <v>1060.4204572825404</v>
      </c>
      <c r="H37" s="27">
        <v>0.371927689965383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2226592</v>
      </c>
      <c r="C38" s="30">
        <v>6140061</v>
      </c>
      <c r="D38" s="30">
        <v>6585572592.4100447</v>
      </c>
      <c r="E38" s="34">
        <f t="shared" ref="E38:E45" si="4">C38/B38</f>
        <v>2.7576048957330306</v>
      </c>
      <c r="F38" s="7">
        <f t="shared" si="2"/>
        <v>2957.6916617009515</v>
      </c>
      <c r="G38" s="7">
        <f t="shared" si="3"/>
        <v>1072.5581704172068</v>
      </c>
      <c r="H38" s="27">
        <v>0.37487074101972079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2215752</v>
      </c>
      <c r="C39" s="31">
        <v>6067106</v>
      </c>
      <c r="D39" s="31">
        <v>6443447856.8300457</v>
      </c>
      <c r="E39" s="35">
        <f t="shared" si="4"/>
        <v>2.7381701562268703</v>
      </c>
      <c r="F39" s="14">
        <f t="shared" si="2"/>
        <v>2908.018522303058</v>
      </c>
      <c r="G39" s="14">
        <f t="shared" si="3"/>
        <v>1062.0298799510088</v>
      </c>
      <c r="H39" s="28">
        <v>0.37258835124149203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2243239</v>
      </c>
      <c r="C40" s="29">
        <v>6171582</v>
      </c>
      <c r="D40" s="29">
        <v>6641155189.7700281</v>
      </c>
      <c r="E40" s="33">
        <f t="shared" si="4"/>
        <v>2.7511923606891644</v>
      </c>
      <c r="F40" s="11">
        <f t="shared" si="2"/>
        <v>2960.5205641351758</v>
      </c>
      <c r="G40" s="11">
        <f t="shared" si="3"/>
        <v>1076.0863567509964</v>
      </c>
      <c r="H40" s="26">
        <v>0.37674794183685278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2246910</v>
      </c>
      <c r="C41" s="30">
        <v>6210426</v>
      </c>
      <c r="D41" s="30">
        <v>6680310298.6500435</v>
      </c>
      <c r="E41" s="34">
        <f t="shared" si="4"/>
        <v>2.7639852063500543</v>
      </c>
      <c r="F41" s="7">
        <f t="shared" si="2"/>
        <v>2973.1098702885488</v>
      </c>
      <c r="G41" s="7">
        <f t="shared" si="3"/>
        <v>1075.6605583336864</v>
      </c>
      <c r="H41" s="27">
        <v>0.37690182010444978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2244735</v>
      </c>
      <c r="C42" s="30">
        <v>6208899</v>
      </c>
      <c r="D42" s="30">
        <v>6721484098.3400583</v>
      </c>
      <c r="E42" s="34">
        <f t="shared" si="4"/>
        <v>2.7659830670435483</v>
      </c>
      <c r="F42" s="7">
        <f t="shared" si="2"/>
        <v>2994.3330051609914</v>
      </c>
      <c r="G42" s="7">
        <f t="shared" si="3"/>
        <v>1082.5565206230699</v>
      </c>
      <c r="H42" s="27">
        <v>0.37607533385023967</v>
      </c>
    </row>
    <row r="43" spans="1:16" x14ac:dyDescent="0.35">
      <c r="A43" s="5">
        <v>44652</v>
      </c>
      <c r="B43" s="30">
        <v>2255100</v>
      </c>
      <c r="C43" s="30">
        <v>6248191</v>
      </c>
      <c r="D43" s="30">
        <v>6809252476.0500631</v>
      </c>
      <c r="E43" s="34">
        <f t="shared" si="4"/>
        <v>2.7706935390891756</v>
      </c>
      <c r="F43" s="7">
        <f t="shared" si="2"/>
        <v>3019.4902558866847</v>
      </c>
      <c r="G43" s="7">
        <f t="shared" si="3"/>
        <v>1089.7958266720821</v>
      </c>
      <c r="H43" s="27">
        <v>0.37734864012425345</v>
      </c>
    </row>
    <row r="44" spans="1:16" x14ac:dyDescent="0.35">
      <c r="A44" s="5">
        <v>44682</v>
      </c>
      <c r="B44" s="30">
        <v>2289814</v>
      </c>
      <c r="C44" s="30">
        <v>6379715</v>
      </c>
      <c r="D44" s="30">
        <v>7078336634.7200356</v>
      </c>
      <c r="E44" s="34">
        <f t="shared" si="4"/>
        <v>2.7861280435878197</v>
      </c>
      <c r="F44" s="7">
        <f t="shared" si="2"/>
        <v>3091.2277742733845</v>
      </c>
      <c r="G44" s="7">
        <f t="shared" si="3"/>
        <v>1109.5067153814921</v>
      </c>
      <c r="H44" s="27">
        <v>0.38268761112839011</v>
      </c>
    </row>
    <row r="45" spans="1:16" x14ac:dyDescent="0.35">
      <c r="A45" s="5">
        <v>44713</v>
      </c>
      <c r="B45" s="30">
        <v>2316265</v>
      </c>
      <c r="C45" s="30">
        <v>6523452</v>
      </c>
      <c r="D45" s="30">
        <v>7436612844.5802202</v>
      </c>
      <c r="E45" s="34">
        <f t="shared" si="4"/>
        <v>2.8163668664854842</v>
      </c>
      <c r="F45" s="7">
        <f t="shared" si="2"/>
        <v>3210.6053688072047</v>
      </c>
      <c r="G45" s="7">
        <f t="shared" si="3"/>
        <v>1139.9812314983265</v>
      </c>
      <c r="H45" s="27">
        <v>0.38663365411130168</v>
      </c>
    </row>
    <row r="46" spans="1:16" x14ac:dyDescent="0.35">
      <c r="A46" s="5">
        <v>44743</v>
      </c>
      <c r="B46" s="30">
        <v>2354656</v>
      </c>
      <c r="C46" s="30">
        <v>6677222</v>
      </c>
      <c r="D46" s="30">
        <v>7663142577.9602203</v>
      </c>
      <c r="E46" s="34">
        <f t="shared" ref="E46" si="5">C46/B46</f>
        <v>2.8357526534661539</v>
      </c>
      <c r="F46" s="7">
        <f t="shared" ref="F46" si="6">D46/B46</f>
        <v>3254.4637424575903</v>
      </c>
      <c r="G46" s="7">
        <f t="shared" ref="G46" si="7">F46/E46</f>
        <v>1147.654305631926</v>
      </c>
      <c r="H46" s="27">
        <v>0.39256023845808485</v>
      </c>
    </row>
    <row r="47" spans="1:16" x14ac:dyDescent="0.35">
      <c r="A47" s="5">
        <v>44774</v>
      </c>
      <c r="B47" s="30">
        <v>2370580</v>
      </c>
      <c r="C47" s="30">
        <v>6711630</v>
      </c>
      <c r="D47" s="30">
        <v>7714269912.7802696</v>
      </c>
      <c r="E47" s="34">
        <f t="shared" ref="E47" si="8">C47/B47</f>
        <v>2.8312185203621056</v>
      </c>
      <c r="F47" s="7">
        <f t="shared" ref="F47" si="9">D47/B47</f>
        <v>3254.169828809941</v>
      </c>
      <c r="G47" s="7">
        <f t="shared" ref="G47" si="10">F47/E47</f>
        <v>1149.3884366063489</v>
      </c>
      <c r="H47" s="27">
        <v>0.3947327888241689</v>
      </c>
    </row>
    <row r="48" spans="1:16" x14ac:dyDescent="0.35">
      <c r="A48" s="5">
        <v>44805</v>
      </c>
      <c r="B48" s="30">
        <v>2410278</v>
      </c>
      <c r="C48" s="30">
        <v>6836719</v>
      </c>
      <c r="D48" s="30">
        <v>7916088626.2202597</v>
      </c>
      <c r="E48" s="34">
        <f t="shared" ref="E48" si="11">C48/B48</f>
        <v>2.8364856667986018</v>
      </c>
      <c r="F48" s="7">
        <f t="shared" ref="F48" si="12">D48/B48</f>
        <v>3284.3052238041669</v>
      </c>
      <c r="G48" s="7">
        <f t="shared" ref="G48" si="13">F48/E48</f>
        <v>1157.8783077409294</v>
      </c>
      <c r="H48" s="27">
        <v>0.4008533032822274</v>
      </c>
    </row>
    <row r="49" spans="1:16" x14ac:dyDescent="0.35">
      <c r="A49" s="5">
        <v>44835</v>
      </c>
      <c r="B49" s="30">
        <v>2406024</v>
      </c>
      <c r="C49" s="30">
        <v>6819023</v>
      </c>
      <c r="D49" s="30">
        <v>7991060477.2502632</v>
      </c>
      <c r="E49" s="34">
        <f t="shared" ref="E49" si="14">C49/B49</f>
        <v>2.8341458771816077</v>
      </c>
      <c r="F49" s="7">
        <f t="shared" ref="F49" si="15">D49/B49</f>
        <v>3321.2721391184223</v>
      </c>
      <c r="G49" s="7">
        <f t="shared" ref="G49" si="16">F49/E49</f>
        <v>1171.877624881198</v>
      </c>
      <c r="H49" s="27">
        <v>0.3996575537015794</v>
      </c>
    </row>
    <row r="50" spans="1:16" x14ac:dyDescent="0.35">
      <c r="A50" s="5">
        <v>44866</v>
      </c>
      <c r="B50" s="30">
        <v>2442249</v>
      </c>
      <c r="C50" s="30">
        <v>7000980</v>
      </c>
      <c r="D50" s="30">
        <v>8269990446.1502705</v>
      </c>
      <c r="E50" s="34">
        <f t="shared" ref="E50" si="17">C50/B50</f>
        <v>2.8666118810981192</v>
      </c>
      <c r="F50" s="7">
        <f t="shared" ref="F50" si="18">D50/B50</f>
        <v>3386.2191963842633</v>
      </c>
      <c r="G50" s="7">
        <f t="shared" ref="G50" si="19">F50/E50</f>
        <v>1181.2618299367045</v>
      </c>
      <c r="H50" s="27">
        <v>0.40517976650288035</v>
      </c>
    </row>
    <row r="51" spans="1:16" ht="15" thickBot="1" x14ac:dyDescent="0.4">
      <c r="A51" s="12">
        <v>44896</v>
      </c>
      <c r="B51" s="31">
        <v>2426415</v>
      </c>
      <c r="C51" s="31">
        <v>6943870</v>
      </c>
      <c r="D51" s="31">
        <v>8276830438.4602604</v>
      </c>
      <c r="E51" s="35">
        <f t="shared" ref="E51" si="20">C51/B51</f>
        <v>2.8617816820288366</v>
      </c>
      <c r="F51" s="14">
        <f t="shared" ref="F51" si="21">D51/B51</f>
        <v>3411.1355388341485</v>
      </c>
      <c r="G51" s="14">
        <f t="shared" ref="G51" si="22">F51/E51</f>
        <v>1191.9621822499932</v>
      </c>
      <c r="H51" s="28">
        <v>0.40206163017882718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2464421</v>
      </c>
      <c r="C52" s="29">
        <v>7129926</v>
      </c>
      <c r="D52" s="29">
        <v>8571699002.450304</v>
      </c>
      <c r="E52" s="33">
        <f t="shared" ref="E52" si="23">C52/B52</f>
        <v>2.8931444749091164</v>
      </c>
      <c r="F52" s="11">
        <f t="shared" ref="F52" si="24">D52/B52</f>
        <v>3478.1796626673381</v>
      </c>
      <c r="G52" s="11">
        <f t="shared" ref="G52" si="25">F52/E52</f>
        <v>1202.2143010250463</v>
      </c>
      <c r="H52" s="26">
        <v>0.40786100538436815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2481398</v>
      </c>
      <c r="C53" s="30">
        <v>7196029</v>
      </c>
      <c r="D53" s="30">
        <v>8674371831.5803375</v>
      </c>
      <c r="E53" s="34">
        <f t="shared" ref="E53" si="26">C53/B53</f>
        <v>2.8999898444344678</v>
      </c>
      <c r="F53" s="7">
        <f t="shared" ref="F53" si="27">D53/B53</f>
        <v>3495.7599835174919</v>
      </c>
      <c r="G53" s="7">
        <f t="shared" ref="G53" si="28">F53/E53</f>
        <v>1205.4386984238581</v>
      </c>
      <c r="H53" s="27">
        <v>0.41016958229912021</v>
      </c>
    </row>
    <row r="54" spans="1:16" x14ac:dyDescent="0.35">
      <c r="A54" s="5">
        <v>44986</v>
      </c>
      <c r="B54" s="30">
        <v>2489406</v>
      </c>
      <c r="C54" s="30">
        <v>7243122</v>
      </c>
      <c r="D54" s="30">
        <v>8831432610.0603294</v>
      </c>
      <c r="E54" s="34">
        <f t="shared" ref="E54:E55" si="29">C54/B54</f>
        <v>2.9095784295530742</v>
      </c>
      <c r="F54" s="7">
        <f t="shared" ref="F54:F55" si="30">D54/B54</f>
        <v>3547.6063808235094</v>
      </c>
      <c r="G54" s="7">
        <f t="shared" ref="G54:G55" si="31">F54/E54</f>
        <v>1219.28535927744</v>
      </c>
      <c r="H54" s="27">
        <v>0.41099117247769096</v>
      </c>
    </row>
    <row r="55" spans="1:16" x14ac:dyDescent="0.35">
      <c r="A55" s="5">
        <v>45017</v>
      </c>
      <c r="B55" s="30">
        <v>2526785</v>
      </c>
      <c r="C55" s="30">
        <v>7391299</v>
      </c>
      <c r="D55" s="30">
        <v>9176742022.9003239</v>
      </c>
      <c r="E55" s="34">
        <f t="shared" si="29"/>
        <v>2.9251792297326444</v>
      </c>
      <c r="F55" s="7">
        <f t="shared" si="30"/>
        <v>3631.7858555042571</v>
      </c>
      <c r="G55" s="7">
        <f t="shared" si="31"/>
        <v>1241.5601131682433</v>
      </c>
      <c r="H55" s="27">
        <v>0.4166532689782585</v>
      </c>
    </row>
    <row r="56" spans="1:16" x14ac:dyDescent="0.35">
      <c r="A56" s="5">
        <v>45047</v>
      </c>
      <c r="B56" s="30">
        <v>2538635</v>
      </c>
      <c r="C56" s="30">
        <v>7443417</v>
      </c>
      <c r="D56" s="30">
        <v>9236622776.25033</v>
      </c>
      <c r="E56" s="34">
        <f t="shared" ref="E56" si="32">C56/B56</f>
        <v>2.9320548247384912</v>
      </c>
      <c r="F56" s="7">
        <f t="shared" ref="F56" si="33">D56/B56</f>
        <v>3638.4209530910625</v>
      </c>
      <c r="G56" s="7">
        <f t="shared" ref="G56" si="34">F56/E56</f>
        <v>1240.9116372561593</v>
      </c>
      <c r="H56" s="27">
        <v>0.41809648004047506</v>
      </c>
    </row>
    <row r="57" spans="1:16" x14ac:dyDescent="0.35">
      <c r="A57" s="5">
        <v>45078</v>
      </c>
      <c r="B57" s="30">
        <v>2533935</v>
      </c>
      <c r="C57" s="30">
        <v>7412993</v>
      </c>
      <c r="D57" s="30">
        <v>9300526770.6702747</v>
      </c>
      <c r="E57" s="34">
        <f t="shared" ref="E57" si="35">C57/B57</f>
        <v>2.9254866442904022</v>
      </c>
      <c r="F57" s="7">
        <f t="shared" ref="F57" si="36">D57/B57</f>
        <v>3670.388850017966</v>
      </c>
      <c r="G57" s="7">
        <f t="shared" ref="G57" si="37">F57/E57</f>
        <v>1254.625057742571</v>
      </c>
      <c r="H57" s="27">
        <v>0.41681320203325839</v>
      </c>
    </row>
    <row r="58" spans="1:16" x14ac:dyDescent="0.35">
      <c r="A58" s="5">
        <v>45108</v>
      </c>
      <c r="B58" s="30">
        <v>2493779</v>
      </c>
      <c r="C58" s="30">
        <v>7279550</v>
      </c>
      <c r="D58" s="30">
        <v>9389207053.9000626</v>
      </c>
      <c r="E58" s="34">
        <f t="shared" ref="E58" si="38">C58/B58</f>
        <v>2.9190838482479804</v>
      </c>
      <c r="F58" s="7">
        <f t="shared" ref="F58" si="39">D58/B58</f>
        <v>3765.0517764004198</v>
      </c>
      <c r="G58" s="7">
        <f t="shared" ref="G58" si="40">F58/E58</f>
        <v>1289.8059706850097</v>
      </c>
      <c r="H58" s="27">
        <v>0.40970751125809751</v>
      </c>
    </row>
    <row r="59" spans="1:16" x14ac:dyDescent="0.35">
      <c r="A59" s="5">
        <v>45139</v>
      </c>
      <c r="B59" s="30">
        <v>2538061</v>
      </c>
      <c r="C59" s="30">
        <v>7455252</v>
      </c>
      <c r="D59" s="30">
        <v>9656693743.5000553</v>
      </c>
      <c r="E59" s="34">
        <f t="shared" ref="E59" si="41">C59/B59</f>
        <v>2.9373809376527986</v>
      </c>
      <c r="F59" s="7">
        <f t="shared" ref="F59" si="42">D59/B59</f>
        <v>3804.7524245871377</v>
      </c>
      <c r="G59" s="7">
        <f t="shared" ref="G59" si="43">F59/E59</f>
        <v>1295.2873683545581</v>
      </c>
      <c r="H59" s="27">
        <v>0.41646390929771893</v>
      </c>
    </row>
    <row r="60" spans="1:16" x14ac:dyDescent="0.35">
      <c r="A60" s="5">
        <v>45170</v>
      </c>
      <c r="B60" s="30">
        <v>2561257</v>
      </c>
      <c r="C60" s="30">
        <v>7560552</v>
      </c>
      <c r="D60" s="30">
        <v>9951635774.0201035</v>
      </c>
      <c r="E60" s="34">
        <f t="shared" ref="E60" si="44">C60/B60</f>
        <v>2.9518912002973541</v>
      </c>
      <c r="F60" s="7">
        <f t="shared" ref="F60" si="45">D60/B60</f>
        <v>3885.4499076118109</v>
      </c>
      <c r="G60" s="7">
        <f t="shared" ref="G60" si="46">F60/E60</f>
        <v>1316.2578306478288</v>
      </c>
      <c r="H60" s="27">
        <v>0.41974718055216864</v>
      </c>
    </row>
    <row r="61" spans="1:16" x14ac:dyDescent="0.35">
      <c r="A61" s="5">
        <v>45200</v>
      </c>
      <c r="B61" s="30">
        <v>2552349</v>
      </c>
      <c r="C61" s="30">
        <v>7541817</v>
      </c>
      <c r="D61" s="30">
        <v>10200688875.210091</v>
      </c>
      <c r="E61" s="34">
        <f t="shared" ref="E61" si="47">C61/B61</f>
        <v>2.9548533527350687</v>
      </c>
      <c r="F61" s="7">
        <f t="shared" ref="F61" si="48">D61/B61</f>
        <v>3996.5885837752166</v>
      </c>
      <c r="G61" s="7">
        <f t="shared" ref="G61" si="49">F61/E61</f>
        <v>1352.5505690750772</v>
      </c>
      <c r="H61" s="27">
        <v>0.41776690582952303</v>
      </c>
    </row>
    <row r="62" spans="1:16" x14ac:dyDescent="0.35">
      <c r="A62" s="5">
        <v>45231</v>
      </c>
      <c r="B62" s="30">
        <v>2542100</v>
      </c>
      <c r="C62" s="30">
        <v>7500223</v>
      </c>
      <c r="D62" s="30">
        <v>10232259062.740129</v>
      </c>
      <c r="E62" s="34">
        <f t="shared" ref="E62" si="50">C62/B62</f>
        <v>2.9504043900712009</v>
      </c>
      <c r="F62" s="7">
        <f t="shared" ref="F62" si="51">D62/B62</f>
        <v>4025.120594288238</v>
      </c>
      <c r="G62" s="7">
        <f t="shared" ref="G62" si="52">F62/E62</f>
        <v>1364.2606443488587</v>
      </c>
      <c r="H62" s="27">
        <v>0.41557171967504292</v>
      </c>
    </row>
    <row r="63" spans="1:16" ht="15" thickBot="1" x14ac:dyDescent="0.4">
      <c r="A63" s="12">
        <v>45261</v>
      </c>
      <c r="B63" s="31">
        <v>2504025</v>
      </c>
      <c r="C63" s="31">
        <v>7389810</v>
      </c>
      <c r="D63" s="31">
        <v>9928021251.4800415</v>
      </c>
      <c r="E63" s="35">
        <f t="shared" ref="E63" si="53">C63/B63</f>
        <v>2.9511726120945276</v>
      </c>
      <c r="F63" s="14">
        <f t="shared" ref="F63" si="54">D63/B63</f>
        <v>3964.8251321292882</v>
      </c>
      <c r="G63" s="14">
        <f t="shared" ref="G63" si="55">F63/E63</f>
        <v>1343.4744941317897</v>
      </c>
      <c r="H63" s="28">
        <v>0.40883809666867221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2543416</v>
      </c>
      <c r="C64" s="29">
        <v>7506128</v>
      </c>
      <c r="D64" s="29">
        <v>10367726192.380108</v>
      </c>
      <c r="E64" s="33">
        <f t="shared" ref="E64" si="56">C64/B64</f>
        <v>2.9511994891909148</v>
      </c>
      <c r="F64" s="11">
        <f t="shared" ref="F64" si="57">D64/B64</f>
        <v>4076.2998236938465</v>
      </c>
      <c r="G64" s="11">
        <f t="shared" ref="G64" si="58">F64/E64</f>
        <v>1381.2349312961501</v>
      </c>
      <c r="H64" s="26">
        <v>0.414752940301652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2547972</v>
      </c>
      <c r="C65" s="30">
        <v>7511332</v>
      </c>
      <c r="D65" s="30">
        <v>10310839228.650131</v>
      </c>
      <c r="E65" s="34">
        <f t="shared" ref="E65" si="59">C65/B65</f>
        <v>2.9479648912939389</v>
      </c>
      <c r="F65" s="7">
        <f t="shared" ref="F65" si="60">D65/B65</f>
        <v>4046.6846686895033</v>
      </c>
      <c r="G65" s="7">
        <f t="shared" ref="G65" si="61">F65/E65</f>
        <v>1372.7044988359096</v>
      </c>
      <c r="H65" s="27">
        <v>0.41497895033601773</v>
      </c>
    </row>
    <row r="66" spans="1:16" x14ac:dyDescent="0.35">
      <c r="A66" s="5">
        <v>45352</v>
      </c>
      <c r="B66" s="30">
        <v>2570423</v>
      </c>
      <c r="C66" s="30">
        <v>7568236</v>
      </c>
      <c r="D66" s="30">
        <v>10479634750.150124</v>
      </c>
      <c r="E66" s="34">
        <f t="shared" ref="E66" si="62">C66/B66</f>
        <v>2.9443542949934698</v>
      </c>
      <c r="F66" s="7">
        <f t="shared" ref="F66" si="63">D66/B66</f>
        <v>4077.0078505172587</v>
      </c>
      <c r="G66" s="7">
        <f t="shared" ref="G66" si="64">F66/E66</f>
        <v>1384.6865703117774</v>
      </c>
      <c r="H66" s="27">
        <v>0.41811465875340026</v>
      </c>
    </row>
    <row r="67" spans="1:16" x14ac:dyDescent="0.35">
      <c r="A67" s="5">
        <v>45383</v>
      </c>
      <c r="B67" s="30">
        <v>2596184</v>
      </c>
      <c r="C67" s="30">
        <v>7635439</v>
      </c>
      <c r="D67" s="30">
        <v>10662176861.560154</v>
      </c>
      <c r="E67" s="34">
        <f t="shared" ref="E67:E68" si="65">C67/B67</f>
        <v>2.9410238257380832</v>
      </c>
      <c r="F67" s="7">
        <f t="shared" ref="F67:F68" si="66">D67/B67</f>
        <v>4106.8648684223281</v>
      </c>
      <c r="G67" s="7">
        <f t="shared" ref="G67:G68" si="67">F67/E67</f>
        <v>1396.4065277137508</v>
      </c>
      <c r="H67" s="27">
        <v>0.42177963770787136</v>
      </c>
    </row>
    <row r="68" spans="1:16" x14ac:dyDescent="0.35">
      <c r="A68" s="5">
        <v>45413</v>
      </c>
      <c r="B68" s="30">
        <v>2585092</v>
      </c>
      <c r="C68" s="30">
        <v>7667473</v>
      </c>
      <c r="D68" s="30">
        <v>10775478102.699974</v>
      </c>
      <c r="E68" s="34">
        <f t="shared" si="65"/>
        <v>2.9660348645231966</v>
      </c>
      <c r="F68" s="7">
        <f t="shared" si="66"/>
        <v>4168.3151325755425</v>
      </c>
      <c r="G68" s="7">
        <f t="shared" si="67"/>
        <v>1405.3493377413881</v>
      </c>
      <c r="H68" s="27">
        <v>0.41945507828440703</v>
      </c>
    </row>
    <row r="69" spans="1:16" x14ac:dyDescent="0.35">
      <c r="A69" s="5">
        <v>45444</v>
      </c>
      <c r="B69" s="30">
        <v>2596915</v>
      </c>
      <c r="C69" s="30">
        <v>7678383</v>
      </c>
      <c r="D69" s="30">
        <v>10881814343.85</v>
      </c>
      <c r="E69" s="34">
        <f t="shared" ref="E69" si="68">C69/B69</f>
        <v>2.9567325076099911</v>
      </c>
      <c r="F69" s="7">
        <f t="shared" ref="F69" si="69">D69/B69</f>
        <v>4190.2851436608435</v>
      </c>
      <c r="G69" s="7">
        <f t="shared" ref="G69" si="70">F69/E69</f>
        <v>1417.2012966597263</v>
      </c>
      <c r="H69" s="27">
        <v>0.42084923251246953</v>
      </c>
    </row>
    <row r="70" spans="1:16" x14ac:dyDescent="0.35">
      <c r="A70" s="5">
        <v>45474</v>
      </c>
      <c r="B70" s="30">
        <v>2630872</v>
      </c>
      <c r="C70" s="30">
        <v>7726432</v>
      </c>
      <c r="D70" s="30">
        <v>10883028681.77</v>
      </c>
      <c r="E70" s="34">
        <f t="shared" ref="E70" si="71">C70/B70</f>
        <v>2.9368331108468979</v>
      </c>
      <c r="F70" s="7">
        <f t="shared" ref="F70" si="72">D70/B70</f>
        <v>4136.662171998486</v>
      </c>
      <c r="G70" s="7">
        <f t="shared" ref="G70" si="73">F70/E70</f>
        <v>1408.5451967699969</v>
      </c>
      <c r="H70" s="27">
        <v>0.42582175376852782</v>
      </c>
    </row>
    <row r="71" spans="1:16" x14ac:dyDescent="0.35">
      <c r="A71" s="5">
        <v>45505</v>
      </c>
      <c r="B71" s="30">
        <v>2632330</v>
      </c>
      <c r="C71" s="30">
        <v>7718810</v>
      </c>
      <c r="D71" s="30">
        <v>10959833749.430185</v>
      </c>
      <c r="E71" s="34">
        <f t="shared" ref="E71" si="74">C71/B71</f>
        <v>2.9323109184638705</v>
      </c>
      <c r="F71" s="7">
        <f t="shared" ref="F71" si="75">D71/B71</f>
        <v>4163.548548027863</v>
      </c>
      <c r="G71" s="7">
        <f t="shared" ref="G71" si="76">F71/E71</f>
        <v>1419.8864526306754</v>
      </c>
      <c r="H71" s="27">
        <v>0.42554625804690027</v>
      </c>
    </row>
    <row r="72" spans="1:16" x14ac:dyDescent="0.35">
      <c r="A72" s="5">
        <v>45536</v>
      </c>
      <c r="B72" s="30">
        <v>2635181</v>
      </c>
      <c r="C72" s="30">
        <v>7751452</v>
      </c>
      <c r="D72" s="30">
        <v>11101092301.56023</v>
      </c>
      <c r="E72" s="34">
        <f t="shared" ref="E72" si="77">C72/B72</f>
        <v>2.9415254587825275</v>
      </c>
      <c r="F72" s="7">
        <f t="shared" ref="F72" si="78">D72/B72</f>
        <v>4212.6488850520063</v>
      </c>
      <c r="G72" s="7">
        <f t="shared" ref="G72" si="79">F72/E72</f>
        <v>1432.1306900384898</v>
      </c>
      <c r="H72" s="27">
        <v>0.42549572902676192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4B8-4FE9-4F46-9A8B-E6472CCAAA83}">
  <sheetPr codeName="Planilha18"/>
  <dimension ref="A1:P75"/>
  <sheetViews>
    <sheetView zoomScale="90" zoomScaleNormal="90" workbookViewId="0">
      <pane xSplit="1" ySplit="3" topLeftCell="B64" activePane="bottomRight" state="frozen"/>
      <selection activeCell="H69" sqref="H69"/>
      <selection pane="topRight" activeCell="H69" sqref="H69"/>
      <selection pane="bottomLeft" activeCell="H69" sqref="H69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982919</v>
      </c>
      <c r="C4" s="29">
        <v>3209367</v>
      </c>
      <c r="D4" s="29">
        <v>3102582869.920001</v>
      </c>
      <c r="E4" s="33">
        <f t="shared" ref="E4:E33" si="0">C4/B4</f>
        <v>3.2651388364656699</v>
      </c>
      <c r="F4" s="11">
        <f>D4/B4</f>
        <v>3156.4990298488492</v>
      </c>
      <c r="G4" s="11">
        <f t="shared" ref="G4" si="1">F4/E4</f>
        <v>966.72735462164383</v>
      </c>
      <c r="H4" s="26">
        <v>0.3371096254860495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989232</v>
      </c>
      <c r="C5" s="30">
        <v>3202354</v>
      </c>
      <c r="D5" s="30">
        <v>3082639810.8199973</v>
      </c>
      <c r="E5" s="34">
        <f t="shared" si="0"/>
        <v>3.2372123020686754</v>
      </c>
      <c r="F5" s="7">
        <f t="shared" ref="F5:F45" si="2">D5/B5</f>
        <v>3116.1949985645401</v>
      </c>
      <c r="G5" s="7">
        <f t="shared" ref="G5:G45" si="3">F5/E5</f>
        <v>962.61681588606291</v>
      </c>
      <c r="H5" s="27">
        <v>0.33879694098847163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1021860</v>
      </c>
      <c r="C6" s="30">
        <v>3283738</v>
      </c>
      <c r="D6" s="30">
        <v>3184945812</v>
      </c>
      <c r="E6" s="34">
        <f t="shared" si="0"/>
        <v>3.2134910848844265</v>
      </c>
      <c r="F6" s="7">
        <f t="shared" si="2"/>
        <v>3116.812295226352</v>
      </c>
      <c r="G6" s="7">
        <f t="shared" si="3"/>
        <v>969.9147167039514</v>
      </c>
      <c r="H6" s="27">
        <v>0.34940951112871904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1006521</v>
      </c>
      <c r="C7" s="30">
        <v>3234217</v>
      </c>
      <c r="D7" s="30">
        <v>3182240013.1399994</v>
      </c>
      <c r="E7" s="34">
        <f t="shared" si="0"/>
        <v>3.2132633099557784</v>
      </c>
      <c r="F7" s="7">
        <f t="shared" si="2"/>
        <v>3161.623069106357</v>
      </c>
      <c r="G7" s="7">
        <f t="shared" si="3"/>
        <v>983.92903541722762</v>
      </c>
      <c r="H7" s="27">
        <v>0.34346134387953825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1021511</v>
      </c>
      <c r="C8" s="30">
        <v>3238860</v>
      </c>
      <c r="D8" s="30">
        <v>3261482626.459991</v>
      </c>
      <c r="E8" s="34">
        <f t="shared" si="0"/>
        <v>3.170656018388446</v>
      </c>
      <c r="F8" s="7">
        <f t="shared" si="2"/>
        <v>3192.8022571073548</v>
      </c>
      <c r="G8" s="7">
        <f t="shared" si="3"/>
        <v>1006.9847497144029</v>
      </c>
      <c r="H8" s="27">
        <v>0.34506740172146011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1014077</v>
      </c>
      <c r="C9" s="30">
        <v>3213551</v>
      </c>
      <c r="D9" s="30">
        <v>3289167722.5199919</v>
      </c>
      <c r="E9" s="34">
        <f t="shared" si="0"/>
        <v>3.1689418061942041</v>
      </c>
      <c r="F9" s="7">
        <f t="shared" si="2"/>
        <v>3243.5088484602175</v>
      </c>
      <c r="G9" s="7">
        <f t="shared" si="3"/>
        <v>1023.5305811297197</v>
      </c>
      <c r="H9" s="27">
        <v>0.34589704530264526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1018510</v>
      </c>
      <c r="C10" s="30">
        <v>3206083</v>
      </c>
      <c r="D10" s="30">
        <v>3289159405.3299952</v>
      </c>
      <c r="E10" s="34">
        <f t="shared" si="0"/>
        <v>3.1478169090141481</v>
      </c>
      <c r="F10" s="7">
        <f t="shared" si="2"/>
        <v>3229.3835164406782</v>
      </c>
      <c r="G10" s="7">
        <f t="shared" si="3"/>
        <v>1025.9121193462538</v>
      </c>
      <c r="H10" s="27">
        <v>0.34669960391925742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1030324</v>
      </c>
      <c r="C11" s="30">
        <v>3235675</v>
      </c>
      <c r="D11" s="30">
        <v>3398579309.3499913</v>
      </c>
      <c r="E11" s="34">
        <f t="shared" si="0"/>
        <v>3.1404441709598148</v>
      </c>
      <c r="F11" s="7">
        <f t="shared" si="2"/>
        <v>3298.5539590944122</v>
      </c>
      <c r="G11" s="7">
        <f t="shared" si="3"/>
        <v>1050.3463139375835</v>
      </c>
      <c r="H11" s="27">
        <v>0.34882391895204268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1019494</v>
      </c>
      <c r="C12" s="30">
        <v>3173084</v>
      </c>
      <c r="D12" s="30">
        <v>3361838599.5499983</v>
      </c>
      <c r="E12" s="34">
        <f t="shared" si="0"/>
        <v>3.1124106664678752</v>
      </c>
      <c r="F12" s="7">
        <f t="shared" si="2"/>
        <v>3297.5560420659644</v>
      </c>
      <c r="G12" s="7">
        <f t="shared" si="3"/>
        <v>1059.4861653678247</v>
      </c>
      <c r="H12" s="27">
        <v>0.34480129926087966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1034498</v>
      </c>
      <c r="C13" s="30">
        <v>3184489</v>
      </c>
      <c r="D13" s="30">
        <v>3387693259.0399966</v>
      </c>
      <c r="E13" s="34">
        <f t="shared" si="0"/>
        <v>3.0782940131348733</v>
      </c>
      <c r="F13" s="7">
        <f t="shared" si="2"/>
        <v>3274.7219028359618</v>
      </c>
      <c r="G13" s="7">
        <f t="shared" si="3"/>
        <v>1063.8106330529001</v>
      </c>
      <c r="H13" s="27">
        <v>0.34951488456526447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1055268</v>
      </c>
      <c r="C14" s="30">
        <v>3190533</v>
      </c>
      <c r="D14" s="30">
        <v>3403517086.3400002</v>
      </c>
      <c r="E14" s="34">
        <f t="shared" si="0"/>
        <v>3.0234338575603545</v>
      </c>
      <c r="F14" s="7">
        <f t="shared" si="2"/>
        <v>3225.263237717812</v>
      </c>
      <c r="G14" s="7">
        <f t="shared" si="3"/>
        <v>1066.7550175284191</v>
      </c>
      <c r="H14" s="27">
        <v>0.35616436506790045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1017512</v>
      </c>
      <c r="C15" s="31">
        <v>3080538</v>
      </c>
      <c r="D15" s="31">
        <v>3403157937.8099942</v>
      </c>
      <c r="E15" s="35">
        <f t="shared" si="0"/>
        <v>3.0275200685593879</v>
      </c>
      <c r="F15" s="7">
        <f t="shared" si="2"/>
        <v>3344.5875211397943</v>
      </c>
      <c r="G15" s="7">
        <f t="shared" si="3"/>
        <v>1104.7284395810063</v>
      </c>
      <c r="H15" s="27">
        <v>0.34306699286024478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1030083</v>
      </c>
      <c r="C16" s="29">
        <v>3105274</v>
      </c>
      <c r="D16" s="29">
        <v>3422477748.2100024</v>
      </c>
      <c r="E16" s="33">
        <f t="shared" si="0"/>
        <v>3.0145862032476995</v>
      </c>
      <c r="F16" s="11">
        <f t="shared" si="2"/>
        <v>3322.526192753402</v>
      </c>
      <c r="G16" s="11">
        <f t="shared" si="3"/>
        <v>1102.1500029337194</v>
      </c>
      <c r="H16" s="26">
        <v>0.34694716151042559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1033906</v>
      </c>
      <c r="C17" s="30">
        <v>3093669</v>
      </c>
      <c r="D17" s="30">
        <v>3401024384.1800041</v>
      </c>
      <c r="E17" s="34">
        <f t="shared" si="0"/>
        <v>2.9922149595804646</v>
      </c>
      <c r="F17" s="7">
        <f t="shared" si="2"/>
        <v>3289.4909055368712</v>
      </c>
      <c r="G17" s="7">
        <f t="shared" si="3"/>
        <v>1099.3497960447626</v>
      </c>
      <c r="H17" s="27">
        <v>0.34787556227891997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1057277</v>
      </c>
      <c r="C18" s="30">
        <v>3138451</v>
      </c>
      <c r="D18" s="30">
        <v>3489358636.4099998</v>
      </c>
      <c r="E18" s="34">
        <f t="shared" si="0"/>
        <v>2.9684283305131958</v>
      </c>
      <c r="F18" s="7">
        <f t="shared" si="2"/>
        <v>3300.3258714698227</v>
      </c>
      <c r="G18" s="7">
        <f t="shared" si="3"/>
        <v>1111.8091811565641</v>
      </c>
      <c r="H18" s="27">
        <v>0.35537217583389746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1203821</v>
      </c>
      <c r="C19" s="30">
        <v>3417258</v>
      </c>
      <c r="D19" s="30">
        <v>3534826370.6500039</v>
      </c>
      <c r="E19" s="34">
        <f t="shared" si="0"/>
        <v>2.8386761819240567</v>
      </c>
      <c r="F19" s="7">
        <f t="shared" si="2"/>
        <v>2936.3388499203816</v>
      </c>
      <c r="G19" s="7">
        <f t="shared" si="3"/>
        <v>1034.4043003630406</v>
      </c>
      <c r="H19" s="27">
        <v>0.40421120422483664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1174725</v>
      </c>
      <c r="C20" s="30">
        <v>3428816</v>
      </c>
      <c r="D20" s="30">
        <v>3457168510.8599987</v>
      </c>
      <c r="E20" s="34">
        <f t="shared" si="0"/>
        <v>2.918824405711975</v>
      </c>
      <c r="F20" s="7">
        <f t="shared" si="2"/>
        <v>2942.9598509097864</v>
      </c>
      <c r="G20" s="7">
        <f t="shared" si="3"/>
        <v>1008.2688924865023</v>
      </c>
      <c r="H20" s="27">
        <v>0.39403456374690821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1097405</v>
      </c>
      <c r="C21" s="30">
        <v>3225474</v>
      </c>
      <c r="D21" s="30">
        <v>3395495183.7600064</v>
      </c>
      <c r="E21" s="34">
        <f t="shared" si="0"/>
        <v>2.9391828905463342</v>
      </c>
      <c r="F21" s="7">
        <f t="shared" si="2"/>
        <v>3094.1130974981947</v>
      </c>
      <c r="G21" s="7">
        <f t="shared" si="3"/>
        <v>1052.7119994642669</v>
      </c>
      <c r="H21" s="27">
        <v>0.36734020991251692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1073023</v>
      </c>
      <c r="C22" s="30">
        <v>3150532</v>
      </c>
      <c r="D22" s="30">
        <v>3446859425.8899956</v>
      </c>
      <c r="E22" s="34">
        <f t="shared" si="0"/>
        <v>2.9361271845990253</v>
      </c>
      <c r="F22" s="7">
        <f t="shared" si="2"/>
        <v>3212.2884839281128</v>
      </c>
      <c r="G22" s="7">
        <f t="shared" si="3"/>
        <v>1094.056313628935</v>
      </c>
      <c r="H22" s="27">
        <v>0.3588510057812902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1044548</v>
      </c>
      <c r="C23" s="30">
        <v>3055040</v>
      </c>
      <c r="D23" s="30">
        <v>3402903364.2600021</v>
      </c>
      <c r="E23" s="34">
        <f t="shared" si="0"/>
        <v>2.9247483121886213</v>
      </c>
      <c r="F23" s="7">
        <f t="shared" si="2"/>
        <v>3257.7759607600628</v>
      </c>
      <c r="G23" s="7">
        <f t="shared" si="3"/>
        <v>1113.8654041387354</v>
      </c>
      <c r="H23" s="27">
        <v>0.34900947010133676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1024155</v>
      </c>
      <c r="C24" s="30">
        <v>2969804</v>
      </c>
      <c r="D24" s="30">
        <v>3369317268.5500007</v>
      </c>
      <c r="E24" s="34">
        <f t="shared" si="0"/>
        <v>2.8997602901904496</v>
      </c>
      <c r="F24" s="7">
        <f t="shared" si="2"/>
        <v>3289.850919587368</v>
      </c>
      <c r="G24" s="7">
        <f t="shared" si="3"/>
        <v>1134.5251297897105</v>
      </c>
      <c r="H24" s="27">
        <v>0.3418834660935644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1021705</v>
      </c>
      <c r="C25" s="30">
        <v>2937377</v>
      </c>
      <c r="D25" s="30">
        <v>3324601463.2800059</v>
      </c>
      <c r="E25" s="34">
        <f t="shared" si="0"/>
        <v>2.8749756534420405</v>
      </c>
      <c r="F25" s="7">
        <f t="shared" si="2"/>
        <v>3253.9739585105349</v>
      </c>
      <c r="G25" s="7">
        <f t="shared" si="3"/>
        <v>1131.8266137714043</v>
      </c>
      <c r="H25" s="27">
        <v>0.34075449887455178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1031746</v>
      </c>
      <c r="C26" s="30">
        <v>2911066</v>
      </c>
      <c r="D26" s="30">
        <v>3241579202.7599988</v>
      </c>
      <c r="E26" s="34">
        <f t="shared" si="0"/>
        <v>2.8214948252767638</v>
      </c>
      <c r="F26" s="7">
        <f t="shared" si="2"/>
        <v>3141.8384008854882</v>
      </c>
      <c r="G26" s="7">
        <f t="shared" si="3"/>
        <v>1113.5368290378847</v>
      </c>
      <c r="H26" s="27">
        <v>0.3437893918194635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1080121</v>
      </c>
      <c r="C27" s="31">
        <v>2961436</v>
      </c>
      <c r="D27" s="31">
        <v>3196621364.7700062</v>
      </c>
      <c r="E27" s="35">
        <f t="shared" si="0"/>
        <v>2.7417631913461546</v>
      </c>
      <c r="F27" s="14">
        <f t="shared" si="2"/>
        <v>2959.5030230594593</v>
      </c>
      <c r="G27" s="14">
        <f t="shared" si="3"/>
        <v>1079.415987639107</v>
      </c>
      <c r="H27" s="28">
        <v>0.35958019054949347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1012134</v>
      </c>
      <c r="C28" s="29">
        <v>2841107</v>
      </c>
      <c r="D28" s="29">
        <v>3223584560.9600096</v>
      </c>
      <c r="E28" s="33">
        <f t="shared" si="0"/>
        <v>2.8070463001934525</v>
      </c>
      <c r="F28" s="11">
        <f t="shared" si="2"/>
        <v>3184.9385169947946</v>
      </c>
      <c r="G28" s="11">
        <f t="shared" si="3"/>
        <v>1134.6227231005414</v>
      </c>
      <c r="H28" s="26">
        <v>0.33663941312759804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1054292</v>
      </c>
      <c r="C29" s="30">
        <v>2899558</v>
      </c>
      <c r="D29" s="30">
        <v>3240446283.2999973</v>
      </c>
      <c r="E29" s="34">
        <f t="shared" si="0"/>
        <v>2.7502418684766647</v>
      </c>
      <c r="F29" s="7">
        <f t="shared" si="2"/>
        <v>3073.5757108087678</v>
      </c>
      <c r="G29" s="7">
        <f t="shared" si="3"/>
        <v>1117.5656025159687</v>
      </c>
      <c r="H29" s="27">
        <v>0.35034145508281422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1068545</v>
      </c>
      <c r="C30" s="30">
        <v>2959137</v>
      </c>
      <c r="D30" s="30">
        <v>3303407247.7999949</v>
      </c>
      <c r="E30" s="34">
        <f t="shared" si="0"/>
        <v>2.7693143480152917</v>
      </c>
      <c r="F30" s="7">
        <f t="shared" si="2"/>
        <v>3091.5003559045194</v>
      </c>
      <c r="G30" s="7">
        <f t="shared" si="3"/>
        <v>1116.3414359659573</v>
      </c>
      <c r="H30" s="27">
        <v>0.35475378269133406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1070793</v>
      </c>
      <c r="C31" s="30">
        <v>2962863</v>
      </c>
      <c r="D31" s="30">
        <v>3386996128.2400045</v>
      </c>
      <c r="E31" s="34">
        <f t="shared" si="0"/>
        <v>2.7669801726384091</v>
      </c>
      <c r="F31" s="7">
        <f t="shared" si="2"/>
        <v>3163.0727210954915</v>
      </c>
      <c r="G31" s="7">
        <f t="shared" si="3"/>
        <v>1143.1497602960396</v>
      </c>
      <c r="H31" s="27">
        <v>0.35517572158393218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1067332</v>
      </c>
      <c r="C32" s="30">
        <v>2961617</v>
      </c>
      <c r="D32" s="30">
        <v>3431408212.3300047</v>
      </c>
      <c r="E32" s="34">
        <f t="shared" si="0"/>
        <v>2.7747851652531734</v>
      </c>
      <c r="F32" s="7">
        <f t="shared" si="2"/>
        <v>3214.9398803090367</v>
      </c>
      <c r="G32" s="7">
        <f t="shared" si="3"/>
        <v>1158.6265922737493</v>
      </c>
      <c r="H32" s="27">
        <v>0.35370474145001674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1114156</v>
      </c>
      <c r="C33" s="30">
        <v>3007917</v>
      </c>
      <c r="D33" s="30">
        <v>3376939545.2800074</v>
      </c>
      <c r="E33" s="34">
        <f t="shared" si="0"/>
        <v>2.6997269682163001</v>
      </c>
      <c r="F33" s="7">
        <f t="shared" si="2"/>
        <v>3030.9396038615841</v>
      </c>
      <c r="G33" s="7">
        <f t="shared" si="3"/>
        <v>1122.6837526700394</v>
      </c>
      <c r="H33" s="27">
        <v>0.36888490846214078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1154762</v>
      </c>
      <c r="C34" s="30">
        <v>3055580</v>
      </c>
      <c r="D34" s="30">
        <v>3393493766.3900108</v>
      </c>
      <c r="E34" s="34">
        <f>C34/B34</f>
        <v>2.6460690601180157</v>
      </c>
      <c r="F34" s="7">
        <f t="shared" si="2"/>
        <v>2938.6953903834824</v>
      </c>
      <c r="G34" s="7">
        <f t="shared" si="3"/>
        <v>1110.5890751968566</v>
      </c>
      <c r="H34" s="27">
        <v>0.38232898591414993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1133539</v>
      </c>
      <c r="C35" s="30">
        <v>3005064</v>
      </c>
      <c r="D35" s="30">
        <v>3409529035.050005</v>
      </c>
      <c r="E35" s="34">
        <f>C35/B35</f>
        <v>2.6510459719515604</v>
      </c>
      <c r="F35" s="7">
        <f t="shared" si="2"/>
        <v>3007.8621335922321</v>
      </c>
      <c r="G35" s="7">
        <f t="shared" si="3"/>
        <v>1134.5944828629292</v>
      </c>
      <c r="H35" s="27">
        <v>0.37498606462770806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1107297</v>
      </c>
      <c r="C36" s="30">
        <v>2951372</v>
      </c>
      <c r="D36" s="30">
        <v>3447184196.9999981</v>
      </c>
      <c r="E36" s="34">
        <f>C36/B36</f>
        <v>2.6653842645649721</v>
      </c>
      <c r="F36" s="7">
        <f t="shared" si="2"/>
        <v>3113.1522951836755</v>
      </c>
      <c r="G36" s="7">
        <f t="shared" si="3"/>
        <v>1167.9937998327553</v>
      </c>
      <c r="H36" s="27">
        <v>0.36599632713609165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1185027</v>
      </c>
      <c r="C37" s="30">
        <v>3099849</v>
      </c>
      <c r="D37" s="30">
        <v>3590131230.5800018</v>
      </c>
      <c r="E37" s="34">
        <f>C37/B37</f>
        <v>2.6158467275429169</v>
      </c>
      <c r="F37" s="7">
        <f t="shared" si="2"/>
        <v>3029.5775797344718</v>
      </c>
      <c r="G37" s="7">
        <f t="shared" si="3"/>
        <v>1158.1632623331013</v>
      </c>
      <c r="H37" s="27">
        <v>0.39135853801028603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1133435</v>
      </c>
      <c r="C38" s="30">
        <v>3092047</v>
      </c>
      <c r="D38" s="30">
        <v>3668715568.2199974</v>
      </c>
      <c r="E38" s="34">
        <f t="shared" ref="E38:E45" si="4">C38/B38</f>
        <v>2.7280320441842716</v>
      </c>
      <c r="F38" s="7">
        <f t="shared" si="2"/>
        <v>3236.8116109172538</v>
      </c>
      <c r="G38" s="7">
        <f t="shared" si="3"/>
        <v>1186.500583018304</v>
      </c>
      <c r="H38" s="27">
        <v>0.37400479651124424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1156744</v>
      </c>
      <c r="C39" s="31">
        <v>3094873</v>
      </c>
      <c r="D39" s="31">
        <v>3639478255.5899959</v>
      </c>
      <c r="E39" s="35">
        <f t="shared" si="4"/>
        <v>2.6755038279861405</v>
      </c>
      <c r="F39" s="14">
        <f t="shared" si="2"/>
        <v>3146.3126288876329</v>
      </c>
      <c r="G39" s="14">
        <f t="shared" si="3"/>
        <v>1175.9701466231395</v>
      </c>
      <c r="H39" s="28">
        <v>0.38137451814847689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1103119</v>
      </c>
      <c r="C40" s="29">
        <v>3028396</v>
      </c>
      <c r="D40" s="29">
        <v>3786972635.2199955</v>
      </c>
      <c r="E40" s="33">
        <f t="shared" si="4"/>
        <v>2.7453030906003795</v>
      </c>
      <c r="F40" s="11">
        <f t="shared" si="2"/>
        <v>3432.9683698857471</v>
      </c>
      <c r="G40" s="11">
        <f t="shared" si="3"/>
        <v>1250.4879266846197</v>
      </c>
      <c r="H40" s="26">
        <v>0.36338807174740173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1129892</v>
      </c>
      <c r="C41" s="30">
        <v>3096115</v>
      </c>
      <c r="D41" s="30">
        <v>3827607294.7200031</v>
      </c>
      <c r="E41" s="34">
        <f t="shared" si="4"/>
        <v>2.7401866727085422</v>
      </c>
      <c r="F41" s="7">
        <f t="shared" si="2"/>
        <v>3387.5868620363744</v>
      </c>
      <c r="G41" s="7">
        <f t="shared" si="3"/>
        <v>1236.2613451761331</v>
      </c>
      <c r="H41" s="27">
        <v>0.37189397704569466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1142564</v>
      </c>
      <c r="C42" s="30">
        <v>3137781</v>
      </c>
      <c r="D42" s="30">
        <v>3858473600.1900043</v>
      </c>
      <c r="E42" s="34">
        <f t="shared" si="4"/>
        <v>2.7462627914059956</v>
      </c>
      <c r="F42" s="7">
        <f t="shared" si="2"/>
        <v>3377.0306085173384</v>
      </c>
      <c r="G42" s="7">
        <f t="shared" si="3"/>
        <v>1229.6822500327473</v>
      </c>
      <c r="H42" s="27">
        <v>0.37574800083662963</v>
      </c>
    </row>
    <row r="43" spans="1:16" x14ac:dyDescent="0.35">
      <c r="A43" s="5">
        <v>44652</v>
      </c>
      <c r="B43" s="30">
        <v>1161347</v>
      </c>
      <c r="C43" s="30">
        <v>3200093</v>
      </c>
      <c r="D43" s="30">
        <v>3922347425.6900024</v>
      </c>
      <c r="E43" s="34">
        <f t="shared" si="4"/>
        <v>2.755501155124179</v>
      </c>
      <c r="F43" s="7">
        <f t="shared" si="2"/>
        <v>3377.4121134251886</v>
      </c>
      <c r="G43" s="7">
        <f t="shared" si="3"/>
        <v>1225.6979486814923</v>
      </c>
      <c r="H43" s="27">
        <v>0.38160328008474909</v>
      </c>
    </row>
    <row r="44" spans="1:16" x14ac:dyDescent="0.35">
      <c r="A44" s="5">
        <v>44682</v>
      </c>
      <c r="B44" s="30">
        <v>1151316</v>
      </c>
      <c r="C44" s="30">
        <v>3307172</v>
      </c>
      <c r="D44" s="30">
        <v>4030388790.74999</v>
      </c>
      <c r="E44" s="34">
        <f t="shared" si="4"/>
        <v>2.8725145833116192</v>
      </c>
      <c r="F44" s="7">
        <f t="shared" si="2"/>
        <v>3500.6799095556648</v>
      </c>
      <c r="G44" s="7">
        <f t="shared" si="3"/>
        <v>1218.6813358210547</v>
      </c>
      <c r="H44" s="27">
        <v>0.37798852359662261</v>
      </c>
    </row>
    <row r="45" spans="1:16" x14ac:dyDescent="0.35">
      <c r="A45" s="5">
        <v>44713</v>
      </c>
      <c r="B45" s="30">
        <v>1187931</v>
      </c>
      <c r="C45" s="30">
        <v>3452959</v>
      </c>
      <c r="D45" s="30">
        <v>4136039305.43998</v>
      </c>
      <c r="E45" s="34">
        <f t="shared" si="4"/>
        <v>2.9066999682641499</v>
      </c>
      <c r="F45" s="7">
        <f t="shared" si="2"/>
        <v>3481.7167877932138</v>
      </c>
      <c r="G45" s="7">
        <f t="shared" si="3"/>
        <v>1197.8246209815929</v>
      </c>
      <c r="H45" s="27">
        <v>0.38968092529008802</v>
      </c>
    </row>
    <row r="46" spans="1:16" x14ac:dyDescent="0.35">
      <c r="A46" s="5">
        <v>44743</v>
      </c>
      <c r="B46" s="30">
        <v>1188556</v>
      </c>
      <c r="C46" s="30">
        <v>3501008</v>
      </c>
      <c r="D46" s="30">
        <v>4279014217.71</v>
      </c>
      <c r="E46" s="34">
        <f t="shared" ref="E46" si="5">C46/B46</f>
        <v>2.9455978515105725</v>
      </c>
      <c r="F46" s="7">
        <f t="shared" ref="F46" si="6">D46/B46</f>
        <v>3600.1788874146446</v>
      </c>
      <c r="G46" s="7">
        <f t="shared" ref="G46" si="7">F46/E46</f>
        <v>1222.2234904090481</v>
      </c>
      <c r="H46" s="27">
        <v>0.38955740366733727</v>
      </c>
    </row>
    <row r="47" spans="1:16" x14ac:dyDescent="0.35">
      <c r="A47" s="5">
        <v>44774</v>
      </c>
      <c r="B47" s="30">
        <v>1153788</v>
      </c>
      <c r="C47" s="30">
        <v>3446792</v>
      </c>
      <c r="D47" s="30">
        <v>4321697609.43999</v>
      </c>
      <c r="E47" s="34">
        <f t="shared" ref="E47" si="8">C47/B47</f>
        <v>2.9873702967962918</v>
      </c>
      <c r="F47" s="7">
        <f t="shared" ref="F47" si="9">D47/B47</f>
        <v>3745.6600427808144</v>
      </c>
      <c r="G47" s="7">
        <f t="shared" ref="G47" si="10">F47/E47</f>
        <v>1253.8318556617255</v>
      </c>
      <c r="H47" s="27">
        <v>0.37783019470344542</v>
      </c>
    </row>
    <row r="48" spans="1:16" x14ac:dyDescent="0.35">
      <c r="A48" s="5">
        <v>44805</v>
      </c>
      <c r="B48" s="30">
        <v>1152468</v>
      </c>
      <c r="C48" s="30">
        <v>3471856</v>
      </c>
      <c r="D48" s="30">
        <v>4438414992.9999971</v>
      </c>
      <c r="E48" s="34">
        <f t="shared" ref="E48" si="11">C48/B48</f>
        <v>3.0125400444958124</v>
      </c>
      <c r="F48" s="7">
        <f t="shared" ref="F48" si="12">D48/B48</f>
        <v>3851.2262318780195</v>
      </c>
      <c r="G48" s="7">
        <f t="shared" ref="G48" si="13">F48/E48</f>
        <v>1278.3983532151096</v>
      </c>
      <c r="H48" s="27">
        <v>0.37706689106995744</v>
      </c>
    </row>
    <row r="49" spans="1:16" x14ac:dyDescent="0.35">
      <c r="A49" s="5">
        <v>44835</v>
      </c>
      <c r="B49" s="30">
        <v>1213512</v>
      </c>
      <c r="C49" s="30">
        <v>3717382</v>
      </c>
      <c r="D49" s="30">
        <v>4540700606.9299698</v>
      </c>
      <c r="E49" s="34">
        <f t="shared" ref="E49" si="14">C49/B49</f>
        <v>3.0633252905616097</v>
      </c>
      <c r="F49" s="7">
        <f t="shared" ref="F49" si="15">D49/B49</f>
        <v>3741.7846769788594</v>
      </c>
      <c r="G49" s="7">
        <f t="shared" ref="G49" si="16">F49/E49</f>
        <v>1221.4780743356398</v>
      </c>
      <c r="H49" s="27">
        <v>0.3966910377805658</v>
      </c>
    </row>
    <row r="50" spans="1:16" x14ac:dyDescent="0.35">
      <c r="A50" s="5">
        <v>44866</v>
      </c>
      <c r="B50" s="30">
        <v>1228108</v>
      </c>
      <c r="C50" s="30">
        <v>3763557</v>
      </c>
      <c r="D50" s="30">
        <v>4701204321.1399555</v>
      </c>
      <c r="E50" s="34">
        <f t="shared" ref="E50" si="17">C50/B50</f>
        <v>3.0645163128975628</v>
      </c>
      <c r="F50" s="7">
        <f t="shared" ref="F50" si="18">D50/B50</f>
        <v>3828.0056160695603</v>
      </c>
      <c r="G50" s="7">
        <f t="shared" ref="G50" si="19">F50/E50</f>
        <v>1249.1385997714278</v>
      </c>
      <c r="H50" s="27">
        <v>0.40111020676915199</v>
      </c>
    </row>
    <row r="51" spans="1:16" ht="15" thickBot="1" x14ac:dyDescent="0.4">
      <c r="A51" s="12">
        <v>44896</v>
      </c>
      <c r="B51" s="31">
        <v>1190558</v>
      </c>
      <c r="C51" s="31">
        <v>3707205</v>
      </c>
      <c r="D51" s="31">
        <v>4702627098.039957</v>
      </c>
      <c r="E51" s="35">
        <f t="shared" ref="E51" si="20">C51/B51</f>
        <v>3.113838217037725</v>
      </c>
      <c r="F51" s="14">
        <f t="shared" ref="F51" si="21">D51/B51</f>
        <v>3949.935322798181</v>
      </c>
      <c r="G51" s="14">
        <f t="shared" ref="G51" si="22">F51/E51</f>
        <v>1268.5101304189968</v>
      </c>
      <c r="H51" s="28">
        <v>0.38850486268221396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1189586</v>
      </c>
      <c r="C52" s="29">
        <v>3749070</v>
      </c>
      <c r="D52" s="29">
        <v>4885815324.8399706</v>
      </c>
      <c r="E52" s="33">
        <f t="shared" ref="E52" si="23">C52/B52</f>
        <v>3.1515754220375829</v>
      </c>
      <c r="F52" s="11">
        <f t="shared" ref="F52" si="24">D52/B52</f>
        <v>4107.1560398659458</v>
      </c>
      <c r="G52" s="11">
        <f t="shared" ref="G52" si="25">F52/E52</f>
        <v>1303.2072820299356</v>
      </c>
      <c r="H52" s="26">
        <v>0.38784709724200173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1205084</v>
      </c>
      <c r="C53" s="30">
        <v>3807645</v>
      </c>
      <c r="D53" s="30">
        <v>4958279401.6499701</v>
      </c>
      <c r="E53" s="34">
        <f t="shared" ref="E53" si="26">C53/B53</f>
        <v>3.1596511114577903</v>
      </c>
      <c r="F53" s="7">
        <f t="shared" ref="F53" si="27">D53/B53</f>
        <v>4114.4678724885316</v>
      </c>
      <c r="G53" s="7">
        <f t="shared" ref="G53" si="28">F53/E53</f>
        <v>1302.1905670434007</v>
      </c>
      <c r="H53" s="27">
        <v>0.39255532445449198</v>
      </c>
    </row>
    <row r="54" spans="1:16" x14ac:dyDescent="0.35">
      <c r="A54" s="5">
        <v>44986</v>
      </c>
      <c r="B54" s="30">
        <v>1198464</v>
      </c>
      <c r="C54" s="30">
        <v>3808709</v>
      </c>
      <c r="D54" s="30">
        <v>5064821551.549983</v>
      </c>
      <c r="E54" s="34">
        <f t="shared" ref="E54" si="29">C54/B54</f>
        <v>3.1779919964220871</v>
      </c>
      <c r="F54" s="7">
        <f t="shared" ref="F54" si="30">D54/B54</f>
        <v>4226.0940266457592</v>
      </c>
      <c r="G54" s="7">
        <f t="shared" ref="G54" si="31">F54/E54</f>
        <v>1329.8000848975291</v>
      </c>
      <c r="H54" s="27">
        <v>0.39005630844307693</v>
      </c>
    </row>
    <row r="55" spans="1:16" x14ac:dyDescent="0.35">
      <c r="A55" s="5">
        <v>45017</v>
      </c>
      <c r="B55" s="30">
        <v>1235356</v>
      </c>
      <c r="C55" s="30">
        <v>3880354</v>
      </c>
      <c r="D55" s="30">
        <v>5164001298.2299747</v>
      </c>
      <c r="E55" s="34">
        <f t="shared" ref="E55" si="32">C55/B55</f>
        <v>3.1410815991503664</v>
      </c>
      <c r="F55" s="7">
        <f t="shared" ref="F55" si="33">D55/B55</f>
        <v>4180.1725965875221</v>
      </c>
      <c r="G55" s="7">
        <f t="shared" ref="G55" si="34">F55/E55</f>
        <v>1330.8067506804728</v>
      </c>
      <c r="H55" s="27">
        <v>0.40171056623566492</v>
      </c>
    </row>
    <row r="56" spans="1:16" x14ac:dyDescent="0.35">
      <c r="A56" s="5">
        <v>45047</v>
      </c>
      <c r="B56" s="30">
        <v>1205430</v>
      </c>
      <c r="C56" s="30">
        <v>3836743</v>
      </c>
      <c r="D56" s="30">
        <v>5233238557.409976</v>
      </c>
      <c r="E56" s="34">
        <f t="shared" ref="E56" si="35">C56/B56</f>
        <v>3.1828832864620922</v>
      </c>
      <c r="F56" s="7">
        <f t="shared" ref="F56" si="36">D56/B56</f>
        <v>4341.3873534008408</v>
      </c>
      <c r="G56" s="7">
        <f t="shared" ref="G56" si="37">F56/E56</f>
        <v>1363.9794370928612</v>
      </c>
      <c r="H56" s="27">
        <v>0.39163544176801424</v>
      </c>
    </row>
    <row r="57" spans="1:16" x14ac:dyDescent="0.35">
      <c r="A57" s="5">
        <v>45078</v>
      </c>
      <c r="B57" s="30">
        <v>1205071</v>
      </c>
      <c r="C57" s="30">
        <v>3806596</v>
      </c>
      <c r="D57" s="30">
        <v>5213258447.6999931</v>
      </c>
      <c r="E57" s="34">
        <f t="shared" ref="E57" si="38">C57/B57</f>
        <v>3.1588147088428813</v>
      </c>
      <c r="F57" s="7">
        <f t="shared" ref="F57" si="39">D57/B57</f>
        <v>4326.1006593802304</v>
      </c>
      <c r="G57" s="7">
        <f t="shared" ref="G57" si="40">F57/E57</f>
        <v>1369.5328970292603</v>
      </c>
      <c r="H57" s="27">
        <v>0.39117528099662341</v>
      </c>
    </row>
    <row r="58" spans="1:16" x14ac:dyDescent="0.35">
      <c r="A58" s="5">
        <v>45108</v>
      </c>
      <c r="B58" s="30">
        <v>1193933</v>
      </c>
      <c r="C58" s="30">
        <v>3769693</v>
      </c>
      <c r="D58" s="30">
        <v>5292693417.5299921</v>
      </c>
      <c r="E58" s="34">
        <f t="shared" ref="E58" si="41">C58/B58</f>
        <v>3.1573739899977635</v>
      </c>
      <c r="F58" s="7">
        <f t="shared" ref="F58" si="42">D58/B58</f>
        <v>4432.9903081077346</v>
      </c>
      <c r="G58" s="7">
        <f t="shared" ref="G58" si="43">F58/E58</f>
        <v>1404.0117902253558</v>
      </c>
      <c r="H58" s="27">
        <v>0.38721979718792598</v>
      </c>
    </row>
    <row r="59" spans="1:16" x14ac:dyDescent="0.35">
      <c r="A59" s="5">
        <v>45139</v>
      </c>
      <c r="B59" s="30">
        <v>1163547</v>
      </c>
      <c r="C59" s="30">
        <v>3679802</v>
      </c>
      <c r="D59" s="30">
        <v>5214891887.3000107</v>
      </c>
      <c r="E59" s="34">
        <f t="shared" ref="E59" si="44">C59/B59</f>
        <v>3.1625727194518141</v>
      </c>
      <c r="F59" s="7">
        <f t="shared" ref="F59" si="45">D59/B59</f>
        <v>4481.8919109412946</v>
      </c>
      <c r="G59" s="7">
        <f t="shared" ref="G59" si="46">F59/E59</f>
        <v>1417.1664364821831</v>
      </c>
      <c r="H59" s="27">
        <v>0.37702474523910051</v>
      </c>
    </row>
    <row r="60" spans="1:16" x14ac:dyDescent="0.35">
      <c r="A60" s="5">
        <v>45170</v>
      </c>
      <c r="B60" s="30">
        <v>1177620</v>
      </c>
      <c r="C60" s="30">
        <v>3748530</v>
      </c>
      <c r="D60" s="30">
        <v>5622001045.7400112</v>
      </c>
      <c r="E60" s="34">
        <f t="shared" ref="E60" si="47">C60/B60</f>
        <v>3.1831405716614869</v>
      </c>
      <c r="F60" s="7">
        <f t="shared" ref="F60" si="48">D60/B60</f>
        <v>4774.0366550670087</v>
      </c>
      <c r="G60" s="7">
        <f t="shared" ref="G60" si="49">F60/E60</f>
        <v>1499.7881958367709</v>
      </c>
      <c r="H60" s="27">
        <v>0.3812409090188037</v>
      </c>
    </row>
    <row r="61" spans="1:16" x14ac:dyDescent="0.35">
      <c r="A61" s="5">
        <v>45200</v>
      </c>
      <c r="B61" s="30">
        <v>1180614</v>
      </c>
      <c r="C61" s="30">
        <v>3758288</v>
      </c>
      <c r="D61" s="30">
        <v>5807870761.2800045</v>
      </c>
      <c r="E61" s="34">
        <f t="shared" ref="E61" si="50">C61/B61</f>
        <v>3.1833334180350223</v>
      </c>
      <c r="F61" s="7">
        <f t="shared" ref="F61" si="51">D61/B61</f>
        <v>4919.3646367737501</v>
      </c>
      <c r="G61" s="7">
        <f t="shared" ref="G61" si="52">F61/E61</f>
        <v>1545.3501065591579</v>
      </c>
      <c r="H61" s="27">
        <v>0.38186564026263869</v>
      </c>
    </row>
    <row r="62" spans="1:16" x14ac:dyDescent="0.35">
      <c r="A62" s="5">
        <v>45231</v>
      </c>
      <c r="B62" s="30">
        <v>1181265</v>
      </c>
      <c r="C62" s="30">
        <v>3755170</v>
      </c>
      <c r="D62" s="30">
        <v>5854900427.7799854</v>
      </c>
      <c r="E62" s="34">
        <f t="shared" ref="E62" si="53">C62/B62</f>
        <v>3.1789395266938407</v>
      </c>
      <c r="F62" s="7">
        <f t="shared" ref="F62" si="54">D62/B62</f>
        <v>4956.4665234134472</v>
      </c>
      <c r="G62" s="7">
        <f t="shared" ref="G62" si="55">F62/E62</f>
        <v>1559.157222650369</v>
      </c>
      <c r="H62" s="27">
        <v>0.38173184651811654</v>
      </c>
    </row>
    <row r="63" spans="1:16" ht="15" thickBot="1" x14ac:dyDescent="0.4">
      <c r="A63" s="12">
        <v>45261</v>
      </c>
      <c r="B63" s="31">
        <v>1149366</v>
      </c>
      <c r="C63" s="31">
        <v>3606401</v>
      </c>
      <c r="D63" s="31">
        <v>5452850054.8399887</v>
      </c>
      <c r="E63" s="35">
        <f t="shared" ref="E63:E64" si="56">C63/B63</f>
        <v>3.1377307141502357</v>
      </c>
      <c r="F63" s="14">
        <f t="shared" ref="F63:F64" si="57">D63/B63</f>
        <v>4744.2242547978531</v>
      </c>
      <c r="G63" s="14">
        <f t="shared" ref="G63:G64" si="58">F63/E63</f>
        <v>1511.9921647204483</v>
      </c>
      <c r="H63" s="28">
        <v>0.3710887065138746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1203728</v>
      </c>
      <c r="C64" s="29">
        <v>3782166</v>
      </c>
      <c r="D64" s="29">
        <v>5884448901.3199883</v>
      </c>
      <c r="E64" s="33">
        <f t="shared" si="56"/>
        <v>3.1420437175175788</v>
      </c>
      <c r="F64" s="11">
        <f t="shared" si="57"/>
        <v>4888.5204143460887</v>
      </c>
      <c r="G64" s="11">
        <f t="shared" si="58"/>
        <v>1555.8409919924161</v>
      </c>
      <c r="H64" s="26">
        <v>0.38828996072675659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1214248</v>
      </c>
      <c r="C65" s="30">
        <v>3804448</v>
      </c>
      <c r="D65" s="30">
        <v>5857716777.2799835</v>
      </c>
      <c r="E65" s="34">
        <f t="shared" ref="E65" si="59">C65/B65</f>
        <v>3.1331721361698763</v>
      </c>
      <c r="F65" s="7">
        <f t="shared" ref="F65" si="60">D65/B65</f>
        <v>4824.1518843596887</v>
      </c>
      <c r="G65" s="7">
        <f t="shared" ref="G65" si="61">F65/E65</f>
        <v>1539.7021531848991</v>
      </c>
      <c r="H65" s="27">
        <v>0.39133035458762078</v>
      </c>
    </row>
    <row r="66" spans="1:16" x14ac:dyDescent="0.35">
      <c r="A66" s="5">
        <v>45352</v>
      </c>
      <c r="B66" s="30">
        <v>1244536</v>
      </c>
      <c r="C66" s="30">
        <v>3870906</v>
      </c>
      <c r="D66" s="30">
        <v>5919675895.6199522</v>
      </c>
      <c r="E66" s="34">
        <f t="shared" ref="E66" si="62">C66/B66</f>
        <v>3.1103206335533886</v>
      </c>
      <c r="F66" s="7">
        <f t="shared" ref="F66" si="63">D66/B66</f>
        <v>4756.5324712342208</v>
      </c>
      <c r="G66" s="7">
        <f t="shared" ref="G66" si="64">F66/E66</f>
        <v>1529.2739982887604</v>
      </c>
      <c r="H66" s="27">
        <v>0.40073001913917505</v>
      </c>
    </row>
    <row r="67" spans="1:16" x14ac:dyDescent="0.35">
      <c r="A67" s="5">
        <v>45383</v>
      </c>
      <c r="B67" s="30">
        <v>1249627</v>
      </c>
      <c r="C67" s="30">
        <v>3900457</v>
      </c>
      <c r="D67" s="30">
        <v>6003822001.5799885</v>
      </c>
      <c r="E67" s="34">
        <f t="shared" ref="E67" si="65">C67/B67</f>
        <v>3.1212969950233149</v>
      </c>
      <c r="F67" s="7">
        <f t="shared" ref="F67" si="66">D67/B67</f>
        <v>4804.4912614564091</v>
      </c>
      <c r="G67" s="7">
        <f t="shared" ref="G67" si="67">F67/E67</f>
        <v>1539.2611690322412</v>
      </c>
      <c r="H67" s="27">
        <v>0.40200657943415324</v>
      </c>
    </row>
    <row r="68" spans="1:16" x14ac:dyDescent="0.35">
      <c r="A68" s="5">
        <v>45413</v>
      </c>
      <c r="B68" s="30">
        <v>1239353</v>
      </c>
      <c r="C68" s="30">
        <v>3921311</v>
      </c>
      <c r="D68" s="30">
        <v>6048951219.1599874</v>
      </c>
      <c r="E68" s="34">
        <f t="shared" ref="E68" si="68">C68/B68</f>
        <v>3.1639984733970064</v>
      </c>
      <c r="F68" s="7">
        <f t="shared" ref="F68" si="69">D68/B68</f>
        <v>4880.733107645673</v>
      </c>
      <c r="G68" s="7">
        <f t="shared" ref="G68" si="70">F68/E68</f>
        <v>1542.5839009351689</v>
      </c>
      <c r="H68" s="27">
        <v>0.39834196804593869</v>
      </c>
    </row>
    <row r="69" spans="1:16" x14ac:dyDescent="0.35">
      <c r="A69" s="5">
        <v>45444</v>
      </c>
      <c r="B69" s="30">
        <v>1248771</v>
      </c>
      <c r="C69" s="30">
        <v>3939868</v>
      </c>
      <c r="D69" s="30">
        <v>6119232059.1999998</v>
      </c>
      <c r="E69" s="34">
        <f t="shared" ref="E69" si="71">C69/B69</f>
        <v>3.15499639245306</v>
      </c>
      <c r="F69" s="7">
        <f t="shared" ref="F69" si="72">D69/B69</f>
        <v>4900.2035274682066</v>
      </c>
      <c r="G69" s="7">
        <f t="shared" ref="G69" si="73">F69/E69</f>
        <v>1553.1566182420324</v>
      </c>
      <c r="H69" s="27">
        <v>0.40100722972968633</v>
      </c>
    </row>
    <row r="70" spans="1:16" x14ac:dyDescent="0.35">
      <c r="A70" s="5">
        <v>45474</v>
      </c>
      <c r="B70" s="30">
        <v>1250166</v>
      </c>
      <c r="C70" s="30">
        <v>3892476</v>
      </c>
      <c r="D70" s="30">
        <v>6015038222.4799995</v>
      </c>
      <c r="E70" s="34">
        <f t="shared" ref="E70" si="74">C70/B70</f>
        <v>3.1135673182601349</v>
      </c>
      <c r="F70" s="7">
        <f t="shared" ref="F70" si="75">D70/B70</f>
        <v>4811.3916251761766</v>
      </c>
      <c r="G70" s="7">
        <f t="shared" ref="G70" si="76">F70/E70</f>
        <v>1545.2987308027077</v>
      </c>
      <c r="H70" s="27">
        <v>0.40109326714782911</v>
      </c>
    </row>
    <row r="71" spans="1:16" x14ac:dyDescent="0.35">
      <c r="A71" s="5">
        <v>45505</v>
      </c>
      <c r="B71" s="30">
        <v>1237549</v>
      </c>
      <c r="C71" s="30">
        <v>3894821</v>
      </c>
      <c r="D71" s="30">
        <v>6084801680.9599829</v>
      </c>
      <c r="E71" s="34">
        <f t="shared" ref="E71" si="77">C71/B71</f>
        <v>3.147205484388901</v>
      </c>
      <c r="F71" s="7">
        <f t="shared" ref="F71" si="78">D71/B71</f>
        <v>4916.8167732833062</v>
      </c>
      <c r="G71" s="7">
        <f t="shared" ref="G71" si="79">F71/E71</f>
        <v>1562.2801871921667</v>
      </c>
      <c r="H71" s="27">
        <v>0.39671885623830527</v>
      </c>
    </row>
    <row r="72" spans="1:16" x14ac:dyDescent="0.35">
      <c r="A72" s="5">
        <v>45536</v>
      </c>
      <c r="B72" s="30">
        <v>1239875</v>
      </c>
      <c r="C72" s="30">
        <v>3909629</v>
      </c>
      <c r="D72" s="30">
        <v>6185215973.809988</v>
      </c>
      <c r="E72" s="34">
        <f t="shared" ref="E72" si="80">C72/B72</f>
        <v>3.1532444802903519</v>
      </c>
      <c r="F72" s="7">
        <f t="shared" ref="F72" si="81">D72/B72</f>
        <v>4988.5802793104049</v>
      </c>
      <c r="G72" s="7">
        <f t="shared" ref="G72" si="82">F72/E72</f>
        <v>1582.0467808607896</v>
      </c>
      <c r="H72" s="27">
        <v>0.39713769383234232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DACB-44A3-4A8D-BA62-7D66D65468E3}">
  <sheetPr codeName="Planilha19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H74" sqref="H74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2801398</v>
      </c>
      <c r="C4" s="29">
        <v>8076545</v>
      </c>
      <c r="D4" s="29">
        <v>8536154770.4400997</v>
      </c>
      <c r="E4" s="33">
        <f t="shared" ref="E4:E33" si="0">C4/B4</f>
        <v>2.8830408960097778</v>
      </c>
      <c r="F4" s="11">
        <f>D4/B4</f>
        <v>3047.1053275686281</v>
      </c>
      <c r="G4" s="11">
        <f t="shared" ref="G4" si="1">F4/E4</f>
        <v>1056.906730593354</v>
      </c>
      <c r="H4" s="26">
        <v>0.41548278794978827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2801760</v>
      </c>
      <c r="C5" s="30">
        <v>8037657</v>
      </c>
      <c r="D5" s="30">
        <v>8446431559.6201</v>
      </c>
      <c r="E5" s="34">
        <f t="shared" si="0"/>
        <v>2.8687885471989034</v>
      </c>
      <c r="F5" s="7">
        <f t="shared" ref="F5:F45" si="2">D5/B5</f>
        <v>3014.6877532765475</v>
      </c>
      <c r="G5" s="7">
        <f t="shared" ref="G5:G45" si="3">F5/E5</f>
        <v>1050.8574276832292</v>
      </c>
      <c r="H5" s="27">
        <v>0.41508136383815669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2837670</v>
      </c>
      <c r="C6" s="30">
        <v>8132772</v>
      </c>
      <c r="D6" s="30">
        <v>8676395003.8401127</v>
      </c>
      <c r="E6" s="34">
        <f t="shared" si="0"/>
        <v>2.8660034464895494</v>
      </c>
      <c r="F6" s="7">
        <f t="shared" si="2"/>
        <v>3057.5771685361979</v>
      </c>
      <c r="G6" s="7">
        <f t="shared" si="3"/>
        <v>1066.8435072125608</v>
      </c>
      <c r="H6" s="27">
        <v>0.41982943262176525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2813035</v>
      </c>
      <c r="C7" s="30">
        <v>7993414</v>
      </c>
      <c r="D7" s="30">
        <v>8615039153.2300625</v>
      </c>
      <c r="E7" s="34">
        <f t="shared" si="0"/>
        <v>2.8415622272741006</v>
      </c>
      <c r="F7" s="7">
        <f t="shared" si="2"/>
        <v>3062.542468625546</v>
      </c>
      <c r="G7" s="7">
        <f t="shared" si="3"/>
        <v>1077.7671659731452</v>
      </c>
      <c r="H7" s="27">
        <v>0.41544993797396113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2803290</v>
      </c>
      <c r="C8" s="30">
        <v>7911931</v>
      </c>
      <c r="D8" s="30">
        <v>8691214540.4600525</v>
      </c>
      <c r="E8" s="34">
        <f t="shared" si="0"/>
        <v>2.8223733541659977</v>
      </c>
      <c r="F8" s="7">
        <f t="shared" si="2"/>
        <v>3100.3622673573027</v>
      </c>
      <c r="G8" s="7">
        <f t="shared" si="3"/>
        <v>1098.4947341502414</v>
      </c>
      <c r="H8" s="27">
        <v>0.41117514135081368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2793508</v>
      </c>
      <c r="C9" s="30">
        <v>7870336</v>
      </c>
      <c r="D9" s="30">
        <v>8767180822.8300743</v>
      </c>
      <c r="E9" s="34">
        <f t="shared" si="0"/>
        <v>2.8173665513039521</v>
      </c>
      <c r="F9" s="7">
        <f t="shared" si="2"/>
        <v>3138.412642036491</v>
      </c>
      <c r="G9" s="7">
        <f t="shared" si="3"/>
        <v>1113.9525457147031</v>
      </c>
      <c r="H9" s="27">
        <v>0.41200413097624689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2840277</v>
      </c>
      <c r="C10" s="30">
        <v>7980955</v>
      </c>
      <c r="D10" s="30">
        <v>8749363675.3700294</v>
      </c>
      <c r="E10" s="34">
        <f t="shared" si="0"/>
        <v>2.8099213562620831</v>
      </c>
      <c r="F10" s="7">
        <f t="shared" si="2"/>
        <v>3080.4614040708107</v>
      </c>
      <c r="G10" s="7">
        <f t="shared" si="3"/>
        <v>1096.2802916906599</v>
      </c>
      <c r="H10" s="27">
        <v>0.41632862010593585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2799780</v>
      </c>
      <c r="C11" s="30">
        <v>7925572</v>
      </c>
      <c r="D11" s="30">
        <v>8991178911.0300465</v>
      </c>
      <c r="E11" s="34">
        <f t="shared" si="0"/>
        <v>2.8307838473022882</v>
      </c>
      <c r="F11" s="7">
        <f t="shared" si="2"/>
        <v>3211.3876486831273</v>
      </c>
      <c r="G11" s="7">
        <f t="shared" si="3"/>
        <v>1134.4517356009189</v>
      </c>
      <c r="H11" s="27">
        <v>0.41008351567616147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2774707</v>
      </c>
      <c r="C12" s="30">
        <v>7828012</v>
      </c>
      <c r="D12" s="30">
        <v>8910071745.6000481</v>
      </c>
      <c r="E12" s="34">
        <f t="shared" si="0"/>
        <v>2.8212031036069756</v>
      </c>
      <c r="F12" s="7">
        <f t="shared" si="2"/>
        <v>3211.1757189498021</v>
      </c>
      <c r="G12" s="7">
        <f t="shared" si="3"/>
        <v>1138.2291884069734</v>
      </c>
      <c r="H12" s="27">
        <v>0.40605143451535314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2802190</v>
      </c>
      <c r="C13" s="30">
        <v>7886376</v>
      </c>
      <c r="D13" s="30">
        <v>8971940702.6400185</v>
      </c>
      <c r="E13" s="34">
        <f t="shared" si="0"/>
        <v>2.814361624300993</v>
      </c>
      <c r="F13" s="7">
        <f t="shared" si="2"/>
        <v>3201.7603027061045</v>
      </c>
      <c r="G13" s="7">
        <f t="shared" si="3"/>
        <v>1137.6506398680483</v>
      </c>
      <c r="H13" s="27">
        <v>0.40971044412992874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2831142</v>
      </c>
      <c r="C14" s="30">
        <v>7926956</v>
      </c>
      <c r="D14" s="30">
        <v>9027666411.2300873</v>
      </c>
      <c r="E14" s="34">
        <f t="shared" si="0"/>
        <v>2.7999146634114433</v>
      </c>
      <c r="F14" s="7">
        <f t="shared" si="2"/>
        <v>3188.7013831274048</v>
      </c>
      <c r="G14" s="7">
        <f t="shared" si="3"/>
        <v>1138.8566318811518</v>
      </c>
      <c r="H14" s="27">
        <v>0.41357721527345415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2770573</v>
      </c>
      <c r="C15" s="31">
        <v>7754121</v>
      </c>
      <c r="D15" s="31">
        <v>9018087607.2700825</v>
      </c>
      <c r="E15" s="35">
        <f t="shared" si="0"/>
        <v>2.7987427149546322</v>
      </c>
      <c r="F15" s="7">
        <f t="shared" si="2"/>
        <v>3254.9539778486551</v>
      </c>
      <c r="G15" s="7">
        <f t="shared" si="3"/>
        <v>1163.0057884407636</v>
      </c>
      <c r="H15" s="27">
        <v>0.40437106230244463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2788330</v>
      </c>
      <c r="C16" s="29">
        <v>7871665</v>
      </c>
      <c r="D16" s="29">
        <v>9035477948.8601036</v>
      </c>
      <c r="E16" s="33">
        <f t="shared" si="0"/>
        <v>2.8230751023013774</v>
      </c>
      <c r="F16" s="11">
        <f t="shared" si="2"/>
        <v>3240.4621938078003</v>
      </c>
      <c r="G16" s="11">
        <f t="shared" si="3"/>
        <v>1147.848383901005</v>
      </c>
      <c r="H16" s="26">
        <v>0.40660263190090917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2770799</v>
      </c>
      <c r="C17" s="30">
        <v>7818501</v>
      </c>
      <c r="D17" s="30">
        <v>8966642109.4400826</v>
      </c>
      <c r="E17" s="34">
        <f t="shared" si="0"/>
        <v>2.8217496108523208</v>
      </c>
      <c r="F17" s="7">
        <f t="shared" si="2"/>
        <v>3236.1214615134777</v>
      </c>
      <c r="G17" s="7">
        <f t="shared" si="3"/>
        <v>1146.8492629776581</v>
      </c>
      <c r="H17" s="27">
        <v>0.40368865028105089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2795464</v>
      </c>
      <c r="C18" s="30">
        <v>7894832</v>
      </c>
      <c r="D18" s="30">
        <v>9124726162.1900673</v>
      </c>
      <c r="E18" s="34">
        <f t="shared" si="0"/>
        <v>2.8241579930916658</v>
      </c>
      <c r="F18" s="7">
        <f t="shared" si="2"/>
        <v>3264.1186444146902</v>
      </c>
      <c r="G18" s="7">
        <f t="shared" si="3"/>
        <v>1155.7847161522964</v>
      </c>
      <c r="H18" s="27">
        <v>0.40692179169586457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2852103</v>
      </c>
      <c r="C19" s="30">
        <v>7970737</v>
      </c>
      <c r="D19" s="30">
        <v>9155627513.6800537</v>
      </c>
      <c r="E19" s="34">
        <f t="shared" si="0"/>
        <v>2.7946876392612747</v>
      </c>
      <c r="F19" s="7">
        <f t="shared" si="2"/>
        <v>3210.1321423805712</v>
      </c>
      <c r="G19" s="7">
        <f t="shared" si="3"/>
        <v>1148.655075895749</v>
      </c>
      <c r="H19" s="27">
        <v>0.41479903552526537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2807622</v>
      </c>
      <c r="C20" s="30">
        <v>7830189</v>
      </c>
      <c r="D20" s="30">
        <v>8955253120.4100628</v>
      </c>
      <c r="E20" s="34">
        <f t="shared" si="0"/>
        <v>2.7889042755755584</v>
      </c>
      <c r="F20" s="7">
        <f t="shared" si="2"/>
        <v>3189.6220789016693</v>
      </c>
      <c r="G20" s="7">
        <f t="shared" si="3"/>
        <v>1143.6828817810224</v>
      </c>
      <c r="H20" s="27">
        <v>0.40796854731873505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2746984</v>
      </c>
      <c r="C21" s="30">
        <v>7637038</v>
      </c>
      <c r="D21" s="30">
        <v>8820374176.9400864</v>
      </c>
      <c r="E21" s="34">
        <f t="shared" si="0"/>
        <v>2.7801537977651125</v>
      </c>
      <c r="F21" s="7">
        <f t="shared" si="2"/>
        <v>3210.9303064524897</v>
      </c>
      <c r="G21" s="7">
        <f t="shared" si="3"/>
        <v>1154.9470065410289</v>
      </c>
      <c r="H21" s="27">
        <v>0.39845132512308984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2692899</v>
      </c>
      <c r="C22" s="30">
        <v>7478566</v>
      </c>
      <c r="D22" s="30">
        <v>8904314666.9900665</v>
      </c>
      <c r="E22" s="34">
        <f t="shared" si="0"/>
        <v>2.777143145732536</v>
      </c>
      <c r="F22" s="7">
        <f t="shared" si="2"/>
        <v>3306.5906545288431</v>
      </c>
      <c r="G22" s="7">
        <f t="shared" si="3"/>
        <v>1190.6446592822831</v>
      </c>
      <c r="H22" s="27">
        <v>0.39031057160974725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2747227</v>
      </c>
      <c r="C23" s="30">
        <v>7731528</v>
      </c>
      <c r="D23" s="30">
        <v>8781566551.0100975</v>
      </c>
      <c r="E23" s="34">
        <f t="shared" si="0"/>
        <v>2.8143025676436642</v>
      </c>
      <c r="F23" s="7">
        <f t="shared" si="2"/>
        <v>3196.5201823548246</v>
      </c>
      <c r="G23" s="7">
        <f t="shared" si="3"/>
        <v>1135.812552319554</v>
      </c>
      <c r="H23" s="27">
        <v>0.39788346960476506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2749830</v>
      </c>
      <c r="C24" s="30">
        <v>7708202</v>
      </c>
      <c r="D24" s="30">
        <v>8714630923.9100571</v>
      </c>
      <c r="E24" s="34">
        <f t="shared" si="0"/>
        <v>2.8031558314513987</v>
      </c>
      <c r="F24" s="7">
        <f t="shared" si="2"/>
        <v>3169.1526108559647</v>
      </c>
      <c r="G24" s="7">
        <f t="shared" si="3"/>
        <v>1130.5659768529754</v>
      </c>
      <c r="H24" s="27">
        <v>0.39795896659152252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2706767</v>
      </c>
      <c r="C25" s="30">
        <v>7615030</v>
      </c>
      <c r="D25" s="30">
        <v>8668546595.8200912</v>
      </c>
      <c r="E25" s="34">
        <f t="shared" si="0"/>
        <v>2.813330441814903</v>
      </c>
      <c r="F25" s="7">
        <f t="shared" si="2"/>
        <v>3202.5462833779529</v>
      </c>
      <c r="G25" s="7">
        <f t="shared" si="3"/>
        <v>1138.3470053066228</v>
      </c>
      <c r="H25" s="27">
        <v>0.39143027949978221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2700494</v>
      </c>
      <c r="C26" s="30">
        <v>7674525</v>
      </c>
      <c r="D26" s="30">
        <v>8534312355.4701176</v>
      </c>
      <c r="E26" s="34">
        <f t="shared" si="0"/>
        <v>2.8418967048251171</v>
      </c>
      <c r="F26" s="7">
        <f t="shared" si="2"/>
        <v>3160.2782140860591</v>
      </c>
      <c r="G26" s="7">
        <f t="shared" si="3"/>
        <v>1112.0313446721611</v>
      </c>
      <c r="H26" s="27">
        <v>0.39022748557253312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2686761</v>
      </c>
      <c r="C27" s="31">
        <v>7640150</v>
      </c>
      <c r="D27" s="31">
        <v>8336574684.4601231</v>
      </c>
      <c r="E27" s="35">
        <f t="shared" si="0"/>
        <v>2.8436284433189258</v>
      </c>
      <c r="F27" s="14">
        <f t="shared" si="2"/>
        <v>3102.8344852631562</v>
      </c>
      <c r="G27" s="14">
        <f t="shared" si="3"/>
        <v>1091.1532737524947</v>
      </c>
      <c r="H27" s="28">
        <v>0.38794911595468951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2745182</v>
      </c>
      <c r="C28" s="29">
        <v>8000521</v>
      </c>
      <c r="D28" s="29">
        <v>8465477758.3001289</v>
      </c>
      <c r="E28" s="33">
        <f t="shared" si="0"/>
        <v>2.9143863685540703</v>
      </c>
      <c r="F28" s="11">
        <f t="shared" si="2"/>
        <v>3083.758293002114</v>
      </c>
      <c r="G28" s="11">
        <f t="shared" si="3"/>
        <v>1058.1158099953902</v>
      </c>
      <c r="H28" s="26">
        <v>0.39608460614269902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2642357</v>
      </c>
      <c r="C29" s="30">
        <v>7575195</v>
      </c>
      <c r="D29" s="30">
        <v>8410829456.4701405</v>
      </c>
      <c r="E29" s="34">
        <f t="shared" si="0"/>
        <v>2.8668325286855638</v>
      </c>
      <c r="F29" s="7">
        <f t="shared" si="2"/>
        <v>3183.0783866336533</v>
      </c>
      <c r="G29" s="7">
        <f t="shared" si="3"/>
        <v>1110.3119400187243</v>
      </c>
      <c r="H29" s="27">
        <v>0.38096002219131125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2671708</v>
      </c>
      <c r="C30" s="30">
        <v>7629926</v>
      </c>
      <c r="D30" s="30">
        <v>8527548174.3201294</v>
      </c>
      <c r="E30" s="34">
        <f t="shared" si="0"/>
        <v>2.8558233160210622</v>
      </c>
      <c r="F30" s="7">
        <f t="shared" si="2"/>
        <v>3191.796474135695</v>
      </c>
      <c r="G30" s="7">
        <f t="shared" si="3"/>
        <v>1117.6449384070211</v>
      </c>
      <c r="H30" s="27">
        <v>0.38490006847417552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2672594</v>
      </c>
      <c r="C31" s="30">
        <v>7783931</v>
      </c>
      <c r="D31" s="30">
        <v>8661486937.4301472</v>
      </c>
      <c r="E31" s="34">
        <f t="shared" si="0"/>
        <v>2.9125003648141092</v>
      </c>
      <c r="F31" s="7">
        <f t="shared" si="2"/>
        <v>3240.8539933226471</v>
      </c>
      <c r="G31" s="7">
        <f t="shared" si="3"/>
        <v>1112.7394291432115</v>
      </c>
      <c r="H31" s="27">
        <v>0.38473621915416578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2725960</v>
      </c>
      <c r="C32" s="30">
        <v>8127519</v>
      </c>
      <c r="D32" s="30">
        <v>8763285981.5601101</v>
      </c>
      <c r="E32" s="34">
        <f t="shared" si="0"/>
        <v>2.9815254075628403</v>
      </c>
      <c r="F32" s="7">
        <f t="shared" si="2"/>
        <v>3214.7522273107861</v>
      </c>
      <c r="G32" s="7">
        <f t="shared" si="3"/>
        <v>1078.2239920398968</v>
      </c>
      <c r="H32" s="27">
        <v>0.39212149327694529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2705018</v>
      </c>
      <c r="C33" s="30">
        <v>8131412</v>
      </c>
      <c r="D33" s="30">
        <v>8704047595.9401436</v>
      </c>
      <c r="E33" s="34">
        <f t="shared" si="0"/>
        <v>3.0060472795375115</v>
      </c>
      <c r="F33" s="7">
        <f t="shared" si="2"/>
        <v>3217.7411004067785</v>
      </c>
      <c r="G33" s="7">
        <f t="shared" si="3"/>
        <v>1070.4226518026812</v>
      </c>
      <c r="H33" s="27">
        <v>0.38881446443427797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2727339</v>
      </c>
      <c r="C34" s="30">
        <v>8355783</v>
      </c>
      <c r="D34" s="30">
        <v>8761723065.780159</v>
      </c>
      <c r="E34" s="34">
        <f>C34/B34</f>
        <v>3.0637126517825615</v>
      </c>
      <c r="F34" s="7">
        <f t="shared" si="2"/>
        <v>3212.5537257305232</v>
      </c>
      <c r="G34" s="7">
        <f t="shared" si="3"/>
        <v>1048.5819301171607</v>
      </c>
      <c r="H34" s="27">
        <v>0.39202273247996938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2758671</v>
      </c>
      <c r="C35" s="30">
        <v>8452988</v>
      </c>
      <c r="D35" s="30">
        <v>8760402056.0201149</v>
      </c>
      <c r="E35" s="34">
        <f>C35/B35</f>
        <v>3.0641522675230211</v>
      </c>
      <c r="F35" s="7">
        <f t="shared" si="2"/>
        <v>3175.5878305242327</v>
      </c>
      <c r="G35" s="7">
        <f t="shared" si="3"/>
        <v>1036.3675017662531</v>
      </c>
      <c r="H35" s="27">
        <v>0.39624600115828518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2755101</v>
      </c>
      <c r="C36" s="30">
        <v>8412255</v>
      </c>
      <c r="D36" s="30">
        <v>8869706139.2301064</v>
      </c>
      <c r="E36" s="34">
        <f>C36/B36</f>
        <v>3.0533381534833026</v>
      </c>
      <c r="F36" s="7">
        <f t="shared" si="2"/>
        <v>3219.3760371144676</v>
      </c>
      <c r="G36" s="7">
        <f t="shared" si="3"/>
        <v>1054.3791336841437</v>
      </c>
      <c r="H36" s="27">
        <v>0.39545347089920813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2815153</v>
      </c>
      <c r="C37" s="30">
        <v>8662445</v>
      </c>
      <c r="D37" s="30">
        <v>9253086495.2800655</v>
      </c>
      <c r="E37" s="34">
        <f>C37/B37</f>
        <v>3.0770778710784104</v>
      </c>
      <c r="F37" s="7">
        <f t="shared" si="2"/>
        <v>3286.8858265536778</v>
      </c>
      <c r="G37" s="7">
        <f t="shared" si="3"/>
        <v>1068.1841553141251</v>
      </c>
      <c r="H37" s="27">
        <v>0.40378736264445553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2851493</v>
      </c>
      <c r="C38" s="30">
        <v>8802618</v>
      </c>
      <c r="D38" s="30">
        <v>9429432825.4400139</v>
      </c>
      <c r="E38" s="34">
        <f t="shared" ref="E38:E45" si="4">C38/B38</f>
        <v>3.0870207291408396</v>
      </c>
      <c r="F38" s="7">
        <f t="shared" si="2"/>
        <v>3306.8406008501561</v>
      </c>
      <c r="G38" s="7">
        <f t="shared" si="3"/>
        <v>1071.207773123861</v>
      </c>
      <c r="H38" s="27">
        <v>0.40871060981808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2865130</v>
      </c>
      <c r="C39" s="31">
        <v>8819650</v>
      </c>
      <c r="D39" s="31">
        <v>9346657059.3401012</v>
      </c>
      <c r="E39" s="35">
        <f t="shared" si="4"/>
        <v>3.078272190092596</v>
      </c>
      <c r="F39" s="14">
        <f t="shared" si="2"/>
        <v>3262.2104614241243</v>
      </c>
      <c r="G39" s="14">
        <f t="shared" si="3"/>
        <v>1059.7537384522177</v>
      </c>
      <c r="H39" s="28">
        <v>0.41037489519085363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2938605</v>
      </c>
      <c r="C40" s="29">
        <v>9106869</v>
      </c>
      <c r="D40" s="29">
        <v>9711948611.0901184</v>
      </c>
      <c r="E40" s="33">
        <f t="shared" si="4"/>
        <v>3.0990449550041603</v>
      </c>
      <c r="F40" s="11">
        <f t="shared" si="2"/>
        <v>3304.9520473456346</v>
      </c>
      <c r="G40" s="11">
        <f t="shared" si="3"/>
        <v>1066.4421121123098</v>
      </c>
      <c r="H40" s="26">
        <v>0.42060123861458032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2944331</v>
      </c>
      <c r="C41" s="30">
        <v>9196132</v>
      </c>
      <c r="D41" s="30">
        <v>9863149204.3500824</v>
      </c>
      <c r="E41" s="34">
        <f t="shared" si="4"/>
        <v>3.1233349783023714</v>
      </c>
      <c r="F41" s="7">
        <f t="shared" si="2"/>
        <v>3349.8778514881928</v>
      </c>
      <c r="G41" s="7">
        <f t="shared" si="3"/>
        <v>1072.5323651672336</v>
      </c>
      <c r="H41" s="27">
        <v>0.42112285850775644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2959033</v>
      </c>
      <c r="C42" s="30">
        <v>9246811</v>
      </c>
      <c r="D42" s="30">
        <v>9904573560.1200905</v>
      </c>
      <c r="E42" s="34">
        <f t="shared" si="4"/>
        <v>3.1249435204000768</v>
      </c>
      <c r="F42" s="7">
        <f t="shared" si="2"/>
        <v>3347.2332211638363</v>
      </c>
      <c r="G42" s="7">
        <f t="shared" si="3"/>
        <v>1071.1339898825756</v>
      </c>
      <c r="H42" s="27">
        <v>0.42292647564533803</v>
      </c>
    </row>
    <row r="43" spans="1:16" x14ac:dyDescent="0.35">
      <c r="A43" s="5">
        <v>44652</v>
      </c>
      <c r="B43" s="30">
        <v>2977504</v>
      </c>
      <c r="C43" s="30">
        <v>9344913</v>
      </c>
      <c r="D43" s="30">
        <v>10158796599.400043</v>
      </c>
      <c r="E43" s="34">
        <f t="shared" si="4"/>
        <v>3.1385056073812159</v>
      </c>
      <c r="F43" s="7">
        <f t="shared" si="2"/>
        <v>3411.8498579347142</v>
      </c>
      <c r="G43" s="7">
        <f t="shared" si="3"/>
        <v>1087.0937588611091</v>
      </c>
      <c r="H43" s="27">
        <v>0.42526561390418877</v>
      </c>
    </row>
    <row r="44" spans="1:16" x14ac:dyDescent="0.35">
      <c r="A44" s="5">
        <v>44682</v>
      </c>
      <c r="B44" s="30">
        <v>2979588</v>
      </c>
      <c r="C44" s="30">
        <v>9372355</v>
      </c>
      <c r="D44" s="30">
        <v>10398459790.430054</v>
      </c>
      <c r="E44" s="34">
        <f t="shared" si="4"/>
        <v>3.1455204545057907</v>
      </c>
      <c r="F44" s="7">
        <f t="shared" si="2"/>
        <v>3489.898533095869</v>
      </c>
      <c r="G44" s="7">
        <f t="shared" si="3"/>
        <v>1109.4820661861459</v>
      </c>
      <c r="H44" s="27">
        <v>0.42526242533864062</v>
      </c>
    </row>
    <row r="45" spans="1:16" x14ac:dyDescent="0.35">
      <c r="A45" s="5">
        <v>44713</v>
      </c>
      <c r="B45" s="30">
        <v>2995525</v>
      </c>
      <c r="C45" s="30">
        <v>9450218</v>
      </c>
      <c r="D45" s="30">
        <v>10600952542.4699</v>
      </c>
      <c r="E45" s="34">
        <f t="shared" si="4"/>
        <v>3.154778544662455</v>
      </c>
      <c r="F45" s="7">
        <f t="shared" si="2"/>
        <v>3538.9297510352608</v>
      </c>
      <c r="G45" s="7">
        <f t="shared" si="3"/>
        <v>1121.7680420144698</v>
      </c>
      <c r="H45" s="27">
        <v>0.42723477363948503</v>
      </c>
    </row>
    <row r="46" spans="1:16" x14ac:dyDescent="0.35">
      <c r="A46" s="5">
        <v>44743</v>
      </c>
      <c r="B46" s="30">
        <v>3037328</v>
      </c>
      <c r="C46" s="30">
        <v>9585266</v>
      </c>
      <c r="D46" s="30">
        <v>10870970028.189899</v>
      </c>
      <c r="E46" s="34">
        <f t="shared" ref="E46" si="5">C46/B46</f>
        <v>3.1558218276063696</v>
      </c>
      <c r="F46" s="7">
        <f t="shared" ref="F46" si="6">D46/B46</f>
        <v>3579.1228435618082</v>
      </c>
      <c r="G46" s="7">
        <f t="shared" ref="G46" si="7">F46/E46</f>
        <v>1134.1333697145076</v>
      </c>
      <c r="H46" s="27">
        <v>0.43289072649234611</v>
      </c>
    </row>
    <row r="47" spans="1:16" x14ac:dyDescent="0.35">
      <c r="A47" s="5">
        <v>44774</v>
      </c>
      <c r="B47" s="30">
        <v>3087534</v>
      </c>
      <c r="C47" s="30">
        <v>9765888</v>
      </c>
      <c r="D47" s="30">
        <v>10956726522.829901</v>
      </c>
      <c r="E47" s="34">
        <f t="shared" ref="E47" si="8">C47/B47</f>
        <v>3.1630058162922254</v>
      </c>
      <c r="F47" s="7">
        <f t="shared" ref="F47" si="9">D47/B47</f>
        <v>3548.6982565471021</v>
      </c>
      <c r="G47" s="7">
        <f t="shared" ref="G47" si="10">F47/E47</f>
        <v>1121.9385807854749</v>
      </c>
      <c r="H47" s="27">
        <v>0.43972469762940081</v>
      </c>
    </row>
    <row r="48" spans="1:16" x14ac:dyDescent="0.35">
      <c r="A48" s="5">
        <v>44805</v>
      </c>
      <c r="B48" s="30">
        <v>3139178</v>
      </c>
      <c r="C48" s="30">
        <v>9981384</v>
      </c>
      <c r="D48" s="30">
        <v>11188203127.8799</v>
      </c>
      <c r="E48" s="34">
        <f t="shared" ref="E48" si="11">C48/B48</f>
        <v>3.1796170844724321</v>
      </c>
      <c r="F48" s="7">
        <f t="shared" ref="F48" si="12">D48/B48</f>
        <v>3564.0550258315711</v>
      </c>
      <c r="G48" s="7">
        <f t="shared" ref="G48" si="13">F48/E48</f>
        <v>1120.9069932466177</v>
      </c>
      <c r="H48" s="27">
        <v>0.44675308336788039</v>
      </c>
    </row>
    <row r="49" spans="1:16" x14ac:dyDescent="0.35">
      <c r="A49" s="5">
        <v>44835</v>
      </c>
      <c r="B49" s="30">
        <v>3159481</v>
      </c>
      <c r="C49" s="30">
        <v>10033228</v>
      </c>
      <c r="D49" s="30">
        <v>11443322810.179821</v>
      </c>
      <c r="E49" s="34">
        <f t="shared" ref="E49" si="14">C49/B49</f>
        <v>3.1755937130180558</v>
      </c>
      <c r="F49" s="7">
        <f t="shared" ref="F49" si="15">D49/B49</f>
        <v>3621.8995493816296</v>
      </c>
      <c r="G49" s="7">
        <f t="shared" ref="G49" si="16">F49/E49</f>
        <v>1140.5424864440258</v>
      </c>
      <c r="H49" s="27">
        <v>0.44931390158124745</v>
      </c>
    </row>
    <row r="50" spans="1:16" x14ac:dyDescent="0.35">
      <c r="A50" s="5">
        <v>44866</v>
      </c>
      <c r="B50" s="30">
        <v>3194214</v>
      </c>
      <c r="C50" s="30">
        <v>10195485</v>
      </c>
      <c r="D50" s="30">
        <v>11863806408.489788</v>
      </c>
      <c r="E50" s="34">
        <f t="shared" ref="E50" si="17">C50/B50</f>
        <v>3.1918603449862784</v>
      </c>
      <c r="F50" s="7">
        <f t="shared" ref="F50" si="18">D50/B50</f>
        <v>3714.1551594507405</v>
      </c>
      <c r="G50" s="7">
        <f t="shared" ref="G50" si="19">F50/E50</f>
        <v>1163.6333542239322</v>
      </c>
      <c r="H50" s="27">
        <v>0.45392139642673823</v>
      </c>
    </row>
    <row r="51" spans="1:16" ht="15" thickBot="1" x14ac:dyDescent="0.4">
      <c r="A51" s="12">
        <v>44896</v>
      </c>
      <c r="B51" s="31">
        <v>3156205</v>
      </c>
      <c r="C51" s="31">
        <v>10089900</v>
      </c>
      <c r="D51" s="31">
        <v>11850359529.109798</v>
      </c>
      <c r="E51" s="35">
        <f t="shared" ref="E51" si="20">C51/B51</f>
        <v>3.1968455787884502</v>
      </c>
      <c r="F51" s="14">
        <f t="shared" ref="F51" si="21">D51/B51</f>
        <v>3754.6228870145628</v>
      </c>
      <c r="G51" s="14">
        <f t="shared" ref="G51" si="22">F51/E51</f>
        <v>1174.4774010753126</v>
      </c>
      <c r="H51" s="28">
        <v>0.44819228074440526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3213346</v>
      </c>
      <c r="C52" s="29">
        <v>10381479</v>
      </c>
      <c r="D52" s="29">
        <v>12375104218.889896</v>
      </c>
      <c r="E52" s="33">
        <f t="shared" ref="E52" si="23">C52/B52</f>
        <v>3.230737990866841</v>
      </c>
      <c r="F52" s="11">
        <f t="shared" ref="F52" si="24">D52/B52</f>
        <v>3851.1583311880813</v>
      </c>
      <c r="G52" s="11">
        <f t="shared" ref="G52" si="25">F52/E52</f>
        <v>1192.0367241401632</v>
      </c>
      <c r="H52" s="26">
        <v>0.45597304358536433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3243188</v>
      </c>
      <c r="C53" s="30">
        <v>10497261</v>
      </c>
      <c r="D53" s="30">
        <v>12568513335.949835</v>
      </c>
      <c r="E53" s="34">
        <f t="shared" ref="E53" si="26">C53/B53</f>
        <v>3.2367106069706719</v>
      </c>
      <c r="F53" s="7">
        <f t="shared" ref="F53" si="27">D53/B53</f>
        <v>3875.35762217603</v>
      </c>
      <c r="G53" s="7">
        <f t="shared" ref="G53" si="28">F53/E53</f>
        <v>1197.3135978947114</v>
      </c>
      <c r="H53" s="27">
        <v>0.45987128887799894</v>
      </c>
    </row>
    <row r="54" spans="1:16" x14ac:dyDescent="0.35">
      <c r="A54" s="5">
        <v>44986</v>
      </c>
      <c r="B54" s="30">
        <v>3283191</v>
      </c>
      <c r="C54" s="30">
        <v>10671015</v>
      </c>
      <c r="D54" s="30">
        <v>12941242530.309834</v>
      </c>
      <c r="E54" s="34">
        <f t="shared" ref="E54" si="29">C54/B54</f>
        <v>3.2501962267805924</v>
      </c>
      <c r="F54" s="7">
        <f t="shared" ref="F54" si="30">D54/B54</f>
        <v>3941.6660591204818</v>
      </c>
      <c r="G54" s="7">
        <f t="shared" ref="G54" si="31">F54/E54</f>
        <v>1212.7471032802252</v>
      </c>
      <c r="H54" s="27">
        <v>0.46520338038514558</v>
      </c>
    </row>
    <row r="55" spans="1:16" x14ac:dyDescent="0.35">
      <c r="A55" s="5">
        <v>45017</v>
      </c>
      <c r="B55" s="30">
        <v>3327564</v>
      </c>
      <c r="C55" s="30">
        <v>10833154</v>
      </c>
      <c r="D55" s="30">
        <v>13251196720.049904</v>
      </c>
      <c r="E55" s="34">
        <f t="shared" ref="E55:E56" si="32">C55/B55</f>
        <v>3.2555809595247456</v>
      </c>
      <c r="F55" s="7">
        <f t="shared" ref="F55:F56" si="33">D55/B55</f>
        <v>3982.2514969058157</v>
      </c>
      <c r="G55" s="7">
        <f t="shared" ref="G55:G56" si="34">F55/E55</f>
        <v>1223.2076383341271</v>
      </c>
      <c r="H55" s="27">
        <v>0.47114616223257394</v>
      </c>
    </row>
    <row r="56" spans="1:16" x14ac:dyDescent="0.35">
      <c r="A56" s="5">
        <v>45047</v>
      </c>
      <c r="B56" s="30">
        <v>3357275</v>
      </c>
      <c r="C56" s="30">
        <v>10976598</v>
      </c>
      <c r="D56" s="30">
        <v>13509229435.959963</v>
      </c>
      <c r="E56" s="34">
        <f t="shared" si="32"/>
        <v>3.2694962432329793</v>
      </c>
      <c r="F56" s="7">
        <f t="shared" si="33"/>
        <v>4023.8674031647579</v>
      </c>
      <c r="G56" s="7">
        <f t="shared" si="34"/>
        <v>1230.7300892280068</v>
      </c>
      <c r="H56" s="27">
        <v>0.47500553561789877</v>
      </c>
    </row>
    <row r="57" spans="1:16" x14ac:dyDescent="0.35">
      <c r="A57" s="5">
        <v>45078</v>
      </c>
      <c r="B57" s="30">
        <v>3351902</v>
      </c>
      <c r="C57" s="30">
        <v>10905466</v>
      </c>
      <c r="D57" s="30">
        <v>13528999271.609886</v>
      </c>
      <c r="E57" s="34">
        <f t="shared" ref="E57" si="35">C57/B57</f>
        <v>3.2535157650790505</v>
      </c>
      <c r="F57" s="7">
        <f t="shared" ref="F57" si="36">D57/B57</f>
        <v>4036.2156386463225</v>
      </c>
      <c r="G57" s="7">
        <f t="shared" ref="G57" si="37">F57/E57</f>
        <v>1240.5704874610481</v>
      </c>
      <c r="H57" s="27">
        <v>0.47389875405660425</v>
      </c>
    </row>
    <row r="58" spans="1:16" x14ac:dyDescent="0.35">
      <c r="A58" s="5">
        <v>45108</v>
      </c>
      <c r="B58" s="30">
        <v>3321340</v>
      </c>
      <c r="C58" s="30">
        <v>10780699</v>
      </c>
      <c r="D58" s="30">
        <v>13706912094.78005</v>
      </c>
      <c r="E58" s="34">
        <f t="shared" ref="E58" si="38">C58/B58</f>
        <v>3.2458884064865385</v>
      </c>
      <c r="F58" s="7">
        <f t="shared" ref="F58" si="39">D58/B58</f>
        <v>4126.9222948508886</v>
      </c>
      <c r="G58" s="7">
        <f t="shared" ref="G58" si="40">F58/E58</f>
        <v>1271.4307388398518</v>
      </c>
      <c r="H58" s="27">
        <v>0.46923465222195393</v>
      </c>
    </row>
    <row r="59" spans="1:16" x14ac:dyDescent="0.35">
      <c r="A59" s="5">
        <v>45139</v>
      </c>
      <c r="B59" s="30">
        <v>3284596</v>
      </c>
      <c r="C59" s="30">
        <v>10672124</v>
      </c>
      <c r="D59" s="30">
        <v>13623983401.950073</v>
      </c>
      <c r="E59" s="34">
        <f t="shared" ref="E59" si="41">C59/B59</f>
        <v>3.24914357808388</v>
      </c>
      <c r="F59" s="7">
        <f t="shared" ref="F59" si="42">D59/B59</f>
        <v>4147.8414398452878</v>
      </c>
      <c r="G59" s="7">
        <f t="shared" ref="G59" si="43">F59/E59</f>
        <v>1276.5953058594589</v>
      </c>
      <c r="H59" s="27">
        <v>0.46369630184596417</v>
      </c>
    </row>
    <row r="60" spans="1:16" x14ac:dyDescent="0.35">
      <c r="A60" s="5">
        <v>45170</v>
      </c>
      <c r="B60" s="30">
        <v>3279079</v>
      </c>
      <c r="C60" s="30">
        <v>10750916</v>
      </c>
      <c r="D60" s="30">
        <v>14543102064.120033</v>
      </c>
      <c r="E60" s="34">
        <f t="shared" ref="E60" si="44">C60/B60</f>
        <v>3.278638910498954</v>
      </c>
      <c r="F60" s="7">
        <f t="shared" ref="F60" si="45">D60/B60</f>
        <v>4435.1179291868339</v>
      </c>
      <c r="G60" s="7">
        <f t="shared" ref="G60" si="46">F60/E60</f>
        <v>1352.7314383369785</v>
      </c>
      <c r="H60" s="27">
        <v>0.46257108561647364</v>
      </c>
    </row>
    <row r="61" spans="1:16" x14ac:dyDescent="0.35">
      <c r="A61" s="5">
        <v>45200</v>
      </c>
      <c r="B61" s="30">
        <v>3255780</v>
      </c>
      <c r="C61" s="30">
        <v>10690126</v>
      </c>
      <c r="D61" s="30">
        <v>14859955918.480076</v>
      </c>
      <c r="E61" s="34">
        <f t="shared" ref="E61" si="47">C61/B61</f>
        <v>3.2834300843423083</v>
      </c>
      <c r="F61" s="7">
        <f t="shared" ref="F61" si="48">D61/B61</f>
        <v>4564.1769156638584</v>
      </c>
      <c r="G61" s="7">
        <f t="shared" ref="G61" si="49">F61/E61</f>
        <v>1390.0636829238567</v>
      </c>
      <c r="H61" s="27">
        <v>0.45894070849389473</v>
      </c>
    </row>
    <row r="62" spans="1:16" x14ac:dyDescent="0.35">
      <c r="A62" s="5">
        <v>45231</v>
      </c>
      <c r="B62" s="30">
        <v>3237519</v>
      </c>
      <c r="C62" s="30">
        <v>10626277</v>
      </c>
      <c r="D62" s="30">
        <v>14760124897.35008</v>
      </c>
      <c r="E62" s="34">
        <f t="shared" ref="E62" si="50">C62/B62</f>
        <v>3.2822284595086546</v>
      </c>
      <c r="F62" s="7">
        <f t="shared" ref="F62" si="51">D62/B62</f>
        <v>4559.0851813842883</v>
      </c>
      <c r="G62" s="7">
        <f t="shared" ref="G62" si="52">F62/E62</f>
        <v>1389.0212816163253</v>
      </c>
      <c r="H62" s="27">
        <v>0.45602513778921155</v>
      </c>
    </row>
    <row r="63" spans="1:16" ht="15" thickBot="1" x14ac:dyDescent="0.4">
      <c r="A63" s="12">
        <v>45261</v>
      </c>
      <c r="B63" s="31">
        <v>3177781</v>
      </c>
      <c r="C63" s="31">
        <v>10368934</v>
      </c>
      <c r="D63" s="31">
        <v>13951768841.380024</v>
      </c>
      <c r="E63" s="35">
        <f t="shared" ref="E63:E64" si="53">C63/B63</f>
        <v>3.262947950157673</v>
      </c>
      <c r="F63" s="14">
        <f t="shared" ref="F63:F64" si="54">D63/B63</f>
        <v>4390.4123164497569</v>
      </c>
      <c r="G63" s="14">
        <f t="shared" ref="G63:G64" si="55">F63/E63</f>
        <v>1345.5355045542797</v>
      </c>
      <c r="H63" s="28">
        <v>0.44727574394978453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3295866</v>
      </c>
      <c r="C64" s="29">
        <v>10733069</v>
      </c>
      <c r="D64" s="29">
        <v>14917099666.580107</v>
      </c>
      <c r="E64" s="33">
        <f t="shared" si="53"/>
        <v>3.2565246888071298</v>
      </c>
      <c r="F64" s="11">
        <f t="shared" si="54"/>
        <v>4526.0030797915042</v>
      </c>
      <c r="G64" s="11">
        <f t="shared" si="55"/>
        <v>1389.8261221073028</v>
      </c>
      <c r="H64" s="26">
        <v>0.46354921831257007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3301212</v>
      </c>
      <c r="C65" s="30">
        <v>10779713</v>
      </c>
      <c r="D65" s="30">
        <v>14965127813.390133</v>
      </c>
      <c r="E65" s="34">
        <f t="shared" ref="E65" si="56">C65/B65</f>
        <v>3.2653804118002721</v>
      </c>
      <c r="F65" s="7">
        <f t="shared" ref="F65" si="57">D65/B65</f>
        <v>4533.2222872660504</v>
      </c>
      <c r="G65" s="7">
        <f t="shared" ref="G65" si="58">F65/E65</f>
        <v>1388.2677408378249</v>
      </c>
      <c r="H65" s="27">
        <v>0.46395370261451552</v>
      </c>
    </row>
    <row r="66" spans="1:16" x14ac:dyDescent="0.35">
      <c r="A66" s="5">
        <v>45352</v>
      </c>
      <c r="B66" s="30">
        <v>3359161</v>
      </c>
      <c r="C66" s="30">
        <v>10912016</v>
      </c>
      <c r="D66" s="30">
        <v>15187211964.41017</v>
      </c>
      <c r="E66" s="34">
        <f t="shared" ref="E66" si="59">C66/B66</f>
        <v>3.2484349514655593</v>
      </c>
      <c r="F66" s="7">
        <f t="shared" ref="F66" si="60">D66/B66</f>
        <v>4521.1324983858085</v>
      </c>
      <c r="G66" s="7">
        <f t="shared" ref="G66" si="61">F66/E66</f>
        <v>1391.7879120054599</v>
      </c>
      <c r="H66" s="27">
        <v>0.47174463702331182</v>
      </c>
    </row>
    <row r="67" spans="1:16" x14ac:dyDescent="0.35">
      <c r="A67" s="5">
        <v>45383</v>
      </c>
      <c r="B67" s="30">
        <v>3411663</v>
      </c>
      <c r="C67" s="30">
        <v>11155423</v>
      </c>
      <c r="D67" s="30">
        <v>15475812284.370087</v>
      </c>
      <c r="E67" s="34">
        <f t="shared" ref="E67" si="62">C67/B67</f>
        <v>3.2697904218558516</v>
      </c>
      <c r="F67" s="7">
        <f t="shared" ref="F67" si="63">D67/B67</f>
        <v>4536.149169589753</v>
      </c>
      <c r="G67" s="7">
        <f t="shared" ref="G67" si="64">F67/E67</f>
        <v>1387.2904939929292</v>
      </c>
      <c r="H67" s="27">
        <v>0.47875927354435155</v>
      </c>
    </row>
    <row r="68" spans="1:16" x14ac:dyDescent="0.35">
      <c r="A68" s="5">
        <v>45413</v>
      </c>
      <c r="B68" s="30">
        <v>3399170</v>
      </c>
      <c r="C68" s="30">
        <v>11116948</v>
      </c>
      <c r="D68" s="30">
        <v>15523395580.860067</v>
      </c>
      <c r="E68" s="34">
        <f t="shared" ref="E68" si="65">C68/B68</f>
        <v>3.2704889723079456</v>
      </c>
      <c r="F68" s="7">
        <f t="shared" ref="F68" si="66">D68/B68</f>
        <v>4566.8194238181868</v>
      </c>
      <c r="G68" s="7">
        <f t="shared" ref="G68" si="67">F68/E68</f>
        <v>1396.3720601067907</v>
      </c>
      <c r="H68" s="27">
        <v>0.47664921283896106</v>
      </c>
    </row>
    <row r="69" spans="1:16" x14ac:dyDescent="0.35">
      <c r="A69" s="5">
        <v>45444</v>
      </c>
      <c r="B69" s="30">
        <v>3398137</v>
      </c>
      <c r="C69" s="30">
        <v>11046631</v>
      </c>
      <c r="D69" s="30">
        <v>15414904207.780001</v>
      </c>
      <c r="E69" s="34">
        <f t="shared" ref="E69" si="68">C69/B69</f>
        <v>3.2507903595411252</v>
      </c>
      <c r="F69" s="7">
        <f t="shared" ref="F69" si="69">D69/B69</f>
        <v>4536.2809703611128</v>
      </c>
      <c r="G69" s="7">
        <f t="shared" ref="G69" si="70">F69/E69</f>
        <v>1395.439406619086</v>
      </c>
      <c r="H69" s="27">
        <v>0.47614781958172142</v>
      </c>
    </row>
    <row r="70" spans="1:16" x14ac:dyDescent="0.35">
      <c r="A70" s="5">
        <v>45474</v>
      </c>
      <c r="B70" s="30">
        <v>3354126</v>
      </c>
      <c r="C70" s="30">
        <v>10794601</v>
      </c>
      <c r="D70" s="30">
        <v>15120344369.99</v>
      </c>
      <c r="E70" s="34">
        <f t="shared" ref="E70" si="71">C70/B70</f>
        <v>3.2183051560972964</v>
      </c>
      <c r="F70" s="7">
        <f t="shared" ref="F70" si="72">D70/B70</f>
        <v>4507.9834120691949</v>
      </c>
      <c r="G70" s="7">
        <f t="shared" ref="G70" si="73">F70/E70</f>
        <v>1400.7321224740035</v>
      </c>
      <c r="H70" s="27">
        <v>0.46962952466988556</v>
      </c>
    </row>
    <row r="71" spans="1:16" x14ac:dyDescent="0.35">
      <c r="A71" s="5">
        <v>45505</v>
      </c>
      <c r="B71" s="30">
        <v>3335434</v>
      </c>
      <c r="C71" s="30">
        <v>10725863</v>
      </c>
      <c r="D71" s="30">
        <v>15168767607.580223</v>
      </c>
      <c r="E71" s="34">
        <f t="shared" ref="E71" si="74">C71/B71</f>
        <v>3.2157323454758813</v>
      </c>
      <c r="F71" s="7">
        <f t="shared" ref="F71" si="75">D71/B71</f>
        <v>4547.7642812240392</v>
      </c>
      <c r="G71" s="7">
        <f t="shared" ref="G71" si="76">F71/E71</f>
        <v>1414.2235088757168</v>
      </c>
      <c r="H71" s="27">
        <v>0.46668622716001085</v>
      </c>
    </row>
    <row r="72" spans="1:16" x14ac:dyDescent="0.35">
      <c r="A72" s="5">
        <v>45536</v>
      </c>
      <c r="B72" s="30">
        <v>3336554</v>
      </c>
      <c r="C72" s="30">
        <v>10708635</v>
      </c>
      <c r="D72" s="30">
        <v>15374669200.470289</v>
      </c>
      <c r="E72" s="34">
        <f t="shared" ref="E72" si="77">C72/B72</f>
        <v>3.2094894912535508</v>
      </c>
      <c r="F72" s="7">
        <f t="shared" ref="F72" si="78">D72/B72</f>
        <v>4607.948560242181</v>
      </c>
      <c r="G72" s="7">
        <f t="shared" ref="G72" si="79">F72/E72</f>
        <v>1435.7263274423201</v>
      </c>
      <c r="H72" s="27">
        <v>0.46651695673955434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D332-5276-4FDD-ADC3-A7B420D5FBF4}">
  <sheetPr codeName="Planilha23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808877</v>
      </c>
      <c r="C4" s="29">
        <v>4305345</v>
      </c>
      <c r="D4" s="29">
        <v>2136525344.2199938</v>
      </c>
      <c r="E4" s="33">
        <f t="shared" ref="E4:E33" si="0">C4/B4</f>
        <v>5.322620126422188</v>
      </c>
      <c r="F4" s="11">
        <f>D4/B4</f>
        <v>2641.3476266725274</v>
      </c>
      <c r="G4" s="11">
        <f t="shared" ref="G4" si="1">F4/E4</f>
        <v>496.24950944000864</v>
      </c>
      <c r="H4" s="26">
        <v>0.3404164638135056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810891</v>
      </c>
      <c r="C5" s="30">
        <v>4293866</v>
      </c>
      <c r="D5" s="30">
        <v>2111142645.5999918</v>
      </c>
      <c r="E5" s="34">
        <f t="shared" si="0"/>
        <v>5.2952443669987703</v>
      </c>
      <c r="F5" s="7">
        <f t="shared" ref="F5:F45" si="2">D5/B5</f>
        <v>2603.4851115624565</v>
      </c>
      <c r="G5" s="7">
        <f t="shared" ref="G5:G45" si="3">F5/E5</f>
        <v>491.66477146701641</v>
      </c>
      <c r="H5" s="27">
        <v>0.34085208739225026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819568</v>
      </c>
      <c r="C6" s="30">
        <v>4309227</v>
      </c>
      <c r="D6" s="30">
        <v>2162373012.9399924</v>
      </c>
      <c r="E6" s="34">
        <f t="shared" si="0"/>
        <v>5.2579249067801577</v>
      </c>
      <c r="F6" s="7">
        <f t="shared" si="2"/>
        <v>2638.4302619672712</v>
      </c>
      <c r="G6" s="7">
        <f t="shared" si="3"/>
        <v>501.80067398166597</v>
      </c>
      <c r="H6" s="27">
        <v>0.34404874001208735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816944</v>
      </c>
      <c r="C7" s="30">
        <v>4255901</v>
      </c>
      <c r="D7" s="30">
        <v>2156984738.4799967</v>
      </c>
      <c r="E7" s="34">
        <f t="shared" si="0"/>
        <v>5.2095382302826145</v>
      </c>
      <c r="F7" s="7">
        <f t="shared" si="2"/>
        <v>2640.3091747781937</v>
      </c>
      <c r="G7" s="7">
        <f t="shared" si="3"/>
        <v>506.8221132211479</v>
      </c>
      <c r="H7" s="27">
        <v>0.34228165253364534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831228</v>
      </c>
      <c r="C8" s="30">
        <v>4239080</v>
      </c>
      <c r="D8" s="30">
        <v>2190588415.9799995</v>
      </c>
      <c r="E8" s="34">
        <f t="shared" si="0"/>
        <v>5.099780084405241</v>
      </c>
      <c r="F8" s="7">
        <f t="shared" si="2"/>
        <v>2635.3640829952787</v>
      </c>
      <c r="G8" s="7">
        <f t="shared" si="3"/>
        <v>516.76033855930996</v>
      </c>
      <c r="H8" s="27">
        <v>0.34577416655594478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819305</v>
      </c>
      <c r="C9" s="30">
        <v>4150187</v>
      </c>
      <c r="D9" s="30">
        <v>2178498058.1799922</v>
      </c>
      <c r="E9" s="34">
        <f t="shared" si="0"/>
        <v>5.0654969760955932</v>
      </c>
      <c r="F9" s="7">
        <f t="shared" si="2"/>
        <v>2658.9585785269128</v>
      </c>
      <c r="G9" s="7">
        <f t="shared" si="3"/>
        <v>524.91563830256132</v>
      </c>
      <c r="H9" s="27">
        <v>0.34173441035323798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816215</v>
      </c>
      <c r="C10" s="30">
        <v>4082538</v>
      </c>
      <c r="D10" s="30">
        <v>2169875901.3399978</v>
      </c>
      <c r="E10" s="34">
        <f t="shared" si="0"/>
        <v>5.0017924198893677</v>
      </c>
      <c r="F10" s="7">
        <f t="shared" si="2"/>
        <v>2658.4611914017723</v>
      </c>
      <c r="G10" s="7">
        <f t="shared" si="3"/>
        <v>531.5017034354604</v>
      </c>
      <c r="H10" s="27">
        <v>0.33975286967198226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817944</v>
      </c>
      <c r="C11" s="30">
        <v>4009098</v>
      </c>
      <c r="D11" s="30">
        <v>2213709938.5899944</v>
      </c>
      <c r="E11" s="34">
        <f t="shared" si="0"/>
        <v>4.9014333499603886</v>
      </c>
      <c r="F11" s="7">
        <f t="shared" si="2"/>
        <v>2706.4321501105142</v>
      </c>
      <c r="G11" s="7">
        <f t="shared" si="3"/>
        <v>552.17157041059966</v>
      </c>
      <c r="H11" s="27">
        <v>0.3396319018404908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812916</v>
      </c>
      <c r="C12" s="30">
        <v>3939522</v>
      </c>
      <c r="D12" s="30">
        <v>2181425076.7099981</v>
      </c>
      <c r="E12" s="34">
        <f t="shared" si="0"/>
        <v>4.8461612269902421</v>
      </c>
      <c r="F12" s="7">
        <f t="shared" si="2"/>
        <v>2683.456933693024</v>
      </c>
      <c r="G12" s="7">
        <f t="shared" si="3"/>
        <v>553.72836519506643</v>
      </c>
      <c r="H12" s="27">
        <v>0.33720936020667719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815206</v>
      </c>
      <c r="C13" s="30">
        <v>3896691</v>
      </c>
      <c r="D13" s="30">
        <v>2201915082.8299975</v>
      </c>
      <c r="E13" s="34">
        <f t="shared" si="0"/>
        <v>4.780007752641664</v>
      </c>
      <c r="F13" s="7">
        <f t="shared" si="2"/>
        <v>2701.0535776601223</v>
      </c>
      <c r="G13" s="7">
        <f t="shared" si="3"/>
        <v>565.07305373456541</v>
      </c>
      <c r="H13" s="27">
        <v>0.33782394413182332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782587</v>
      </c>
      <c r="C14" s="30">
        <v>3680960</v>
      </c>
      <c r="D14" s="30">
        <v>2167677373.4000025</v>
      </c>
      <c r="E14" s="34">
        <f t="shared" si="0"/>
        <v>4.7035792825589997</v>
      </c>
      <c r="F14" s="7">
        <f t="shared" si="2"/>
        <v>2769.8867645386422</v>
      </c>
      <c r="G14" s="7">
        <f t="shared" si="3"/>
        <v>588.88914125662939</v>
      </c>
      <c r="H14" s="27">
        <v>0.32398497373632995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781123</v>
      </c>
      <c r="C15" s="31">
        <v>3611949</v>
      </c>
      <c r="D15" s="31">
        <v>2156378022.7300029</v>
      </c>
      <c r="E15" s="35">
        <f t="shared" si="0"/>
        <v>4.6240464049835941</v>
      </c>
      <c r="F15" s="7">
        <f t="shared" si="2"/>
        <v>2760.6126342842331</v>
      </c>
      <c r="G15" s="7">
        <f t="shared" si="3"/>
        <v>597.01231183773723</v>
      </c>
      <c r="H15" s="27">
        <v>0.32305817191929204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792078</v>
      </c>
      <c r="C16" s="29">
        <v>3596324</v>
      </c>
      <c r="D16" s="29">
        <v>2186893979.0200028</v>
      </c>
      <c r="E16" s="33">
        <f t="shared" si="0"/>
        <v>4.5403659740581102</v>
      </c>
      <c r="F16" s="11">
        <f t="shared" si="2"/>
        <v>2760.9578589734883</v>
      </c>
      <c r="G16" s="11">
        <f t="shared" si="3"/>
        <v>608.0914786932442</v>
      </c>
      <c r="H16" s="26">
        <v>0.3272641182794544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793542</v>
      </c>
      <c r="C17" s="30">
        <v>3561189</v>
      </c>
      <c r="D17" s="30">
        <v>2164510965.6300006</v>
      </c>
      <c r="E17" s="34">
        <f t="shared" si="0"/>
        <v>4.4877133157413223</v>
      </c>
      <c r="F17" s="7">
        <f t="shared" si="2"/>
        <v>2727.6577240146084</v>
      </c>
      <c r="G17" s="7">
        <f t="shared" si="3"/>
        <v>607.80569793684083</v>
      </c>
      <c r="H17" s="27">
        <v>0.32754379918314447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791090</v>
      </c>
      <c r="C18" s="30">
        <v>3511379</v>
      </c>
      <c r="D18" s="30">
        <v>2198137758.5400014</v>
      </c>
      <c r="E18" s="34">
        <f t="shared" si="0"/>
        <v>4.4386593181559624</v>
      </c>
      <c r="F18" s="7">
        <f t="shared" si="2"/>
        <v>2778.6190680453569</v>
      </c>
      <c r="G18" s="7">
        <f t="shared" si="3"/>
        <v>626.00413072470997</v>
      </c>
      <c r="H18" s="27">
        <v>0.32620788335374479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792729</v>
      </c>
      <c r="C19" s="30">
        <v>3494481</v>
      </c>
      <c r="D19" s="30">
        <v>2192973099.6300015</v>
      </c>
      <c r="E19" s="34">
        <f t="shared" si="0"/>
        <v>4.4081659684457106</v>
      </c>
      <c r="F19" s="7">
        <f t="shared" si="2"/>
        <v>2766.359120998477</v>
      </c>
      <c r="G19" s="7">
        <f t="shared" si="3"/>
        <v>627.55330466240957</v>
      </c>
      <c r="H19" s="27">
        <v>0.32655960802746181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787633</v>
      </c>
      <c r="C20" s="30">
        <v>3204249</v>
      </c>
      <c r="D20" s="30">
        <v>2119022325.5600038</v>
      </c>
      <c r="E20" s="34">
        <f t="shared" si="0"/>
        <v>4.068200545177767</v>
      </c>
      <c r="F20" s="7">
        <f t="shared" si="2"/>
        <v>2690.3676275118028</v>
      </c>
      <c r="G20" s="7">
        <f t="shared" si="3"/>
        <v>661.31637259151944</v>
      </c>
      <c r="H20" s="27">
        <v>0.32413854407971926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774890</v>
      </c>
      <c r="C21" s="30">
        <v>3160685</v>
      </c>
      <c r="D21" s="30">
        <v>2074570282.6000056</v>
      </c>
      <c r="E21" s="34">
        <f t="shared" si="0"/>
        <v>4.0788821639200403</v>
      </c>
      <c r="F21" s="7">
        <f t="shared" si="2"/>
        <v>2677.2448768212334</v>
      </c>
      <c r="G21" s="7">
        <f t="shared" si="3"/>
        <v>656.36730094900486</v>
      </c>
      <c r="H21" s="27">
        <v>0.31826213243719897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767425</v>
      </c>
      <c r="C22" s="30">
        <v>3071109</v>
      </c>
      <c r="D22" s="30">
        <v>2115057443.9900117</v>
      </c>
      <c r="E22" s="34">
        <f t="shared" si="0"/>
        <v>4.0018360100335535</v>
      </c>
      <c r="F22" s="7">
        <f t="shared" si="2"/>
        <v>2756.0444916311194</v>
      </c>
      <c r="G22" s="7">
        <f t="shared" si="3"/>
        <v>688.69501017059702</v>
      </c>
      <c r="H22" s="27">
        <v>0.31492255020684329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758546</v>
      </c>
      <c r="C23" s="30">
        <v>2981773</v>
      </c>
      <c r="D23" s="30">
        <v>2119012288.5700092</v>
      </c>
      <c r="E23" s="34">
        <f t="shared" si="0"/>
        <v>3.9309059701059659</v>
      </c>
      <c r="F23" s="7">
        <f t="shared" si="2"/>
        <v>2793.5185058915467</v>
      </c>
      <c r="G23" s="7">
        <f t="shared" si="3"/>
        <v>710.65513322778406</v>
      </c>
      <c r="H23" s="27">
        <v>0.31100875527780808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747773</v>
      </c>
      <c r="C24" s="30">
        <v>2921366</v>
      </c>
      <c r="D24" s="30">
        <v>2108927233.240006</v>
      </c>
      <c r="E24" s="34">
        <f t="shared" si="0"/>
        <v>3.9067551248841559</v>
      </c>
      <c r="F24" s="7">
        <f t="shared" si="2"/>
        <v>2820.2773211121635</v>
      </c>
      <c r="G24" s="7">
        <f t="shared" si="3"/>
        <v>721.89764419795597</v>
      </c>
      <c r="H24" s="27">
        <v>0.30632561893077109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731442</v>
      </c>
      <c r="C25" s="30">
        <v>2809961</v>
      </c>
      <c r="D25" s="30">
        <v>2076363182.0000029</v>
      </c>
      <c r="E25" s="34">
        <f t="shared" si="0"/>
        <v>3.8416730239718255</v>
      </c>
      <c r="F25" s="7">
        <f t="shared" si="2"/>
        <v>2838.725670661519</v>
      </c>
      <c r="G25" s="7">
        <f t="shared" si="3"/>
        <v>738.9295374562148</v>
      </c>
      <c r="H25" s="27">
        <v>0.29937549780495132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728103</v>
      </c>
      <c r="C26" s="30">
        <v>2764654</v>
      </c>
      <c r="D26" s="30">
        <v>2030723694.3200021</v>
      </c>
      <c r="E26" s="34">
        <f t="shared" si="0"/>
        <v>3.7970644263242974</v>
      </c>
      <c r="F26" s="7">
        <f t="shared" si="2"/>
        <v>2789.0610179054365</v>
      </c>
      <c r="G26" s="7">
        <f t="shared" si="3"/>
        <v>734.53086509921388</v>
      </c>
      <c r="H26" s="27">
        <v>0.29775013709699516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720295</v>
      </c>
      <c r="C27" s="31">
        <v>2475830</v>
      </c>
      <c r="D27" s="31">
        <v>1976289841.0500033</v>
      </c>
      <c r="E27" s="35">
        <f t="shared" si="0"/>
        <v>3.4372444623383474</v>
      </c>
      <c r="F27" s="14">
        <f t="shared" si="2"/>
        <v>2743.7228372403019</v>
      </c>
      <c r="G27" s="14">
        <f t="shared" si="3"/>
        <v>798.233255534509</v>
      </c>
      <c r="H27" s="28">
        <v>0.29430138992283472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731599</v>
      </c>
      <c r="C28" s="29">
        <v>2466754</v>
      </c>
      <c r="D28" s="29">
        <v>2025386759.4300008</v>
      </c>
      <c r="E28" s="33">
        <f t="shared" si="0"/>
        <v>3.3717295950377189</v>
      </c>
      <c r="F28" s="11">
        <f t="shared" si="2"/>
        <v>2768.4383923843538</v>
      </c>
      <c r="G28" s="11">
        <f t="shared" si="3"/>
        <v>821.07366986331056</v>
      </c>
      <c r="H28" s="26">
        <v>0.2986605976485957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733212</v>
      </c>
      <c r="C29" s="30">
        <v>2441285</v>
      </c>
      <c r="D29" s="30">
        <v>2036711867.4500005</v>
      </c>
      <c r="E29" s="34">
        <f t="shared" si="0"/>
        <v>3.3295758934660098</v>
      </c>
      <c r="F29" s="7">
        <f t="shared" si="2"/>
        <v>2777.7939633421174</v>
      </c>
      <c r="G29" s="7">
        <f t="shared" si="3"/>
        <v>834.27861452063178</v>
      </c>
      <c r="H29" s="27">
        <v>0.29905927574347563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743688</v>
      </c>
      <c r="C30" s="30">
        <v>2440181</v>
      </c>
      <c r="D30" s="30">
        <v>2081661358.6700029</v>
      </c>
      <c r="E30" s="34">
        <f t="shared" si="0"/>
        <v>3.2811891545917105</v>
      </c>
      <c r="F30" s="7">
        <f t="shared" si="2"/>
        <v>2799.1057522375013</v>
      </c>
      <c r="G30" s="7">
        <f t="shared" si="3"/>
        <v>853.07661959092502</v>
      </c>
      <c r="H30" s="27">
        <v>0.30306888173643298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755657</v>
      </c>
      <c r="C31" s="30">
        <v>2442287</v>
      </c>
      <c r="D31" s="30">
        <v>2129204881.8000054</v>
      </c>
      <c r="E31" s="34">
        <f t="shared" si="0"/>
        <v>3.232004732305795</v>
      </c>
      <c r="F31" s="7">
        <f t="shared" si="2"/>
        <v>2817.6869688231636</v>
      </c>
      <c r="G31" s="7">
        <f t="shared" si="3"/>
        <v>871.8078103842854</v>
      </c>
      <c r="H31" s="27">
        <v>0.30767918436149982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749869</v>
      </c>
      <c r="C32" s="30">
        <v>2370792</v>
      </c>
      <c r="D32" s="30">
        <v>2130835510.2799997</v>
      </c>
      <c r="E32" s="34">
        <f t="shared" si="0"/>
        <v>3.1616082275704156</v>
      </c>
      <c r="F32" s="7">
        <f t="shared" si="2"/>
        <v>2841.6103483141719</v>
      </c>
      <c r="G32" s="7">
        <f t="shared" si="3"/>
        <v>898.78635927571872</v>
      </c>
      <c r="H32" s="27">
        <v>0.30505743404319718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743382</v>
      </c>
      <c r="C33" s="30">
        <v>2306551</v>
      </c>
      <c r="D33" s="30">
        <v>2097419962.8099966</v>
      </c>
      <c r="E33" s="34">
        <f t="shared" si="0"/>
        <v>3.1027802664040829</v>
      </c>
      <c r="F33" s="7">
        <f t="shared" si="2"/>
        <v>2821.4564824141512</v>
      </c>
      <c r="G33" s="7">
        <f t="shared" si="3"/>
        <v>909.33170903656435</v>
      </c>
      <c r="H33" s="27">
        <v>0.30215586970482794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741416</v>
      </c>
      <c r="C34" s="30">
        <v>2260640</v>
      </c>
      <c r="D34" s="30">
        <v>2093785411.7500007</v>
      </c>
      <c r="E34" s="34">
        <f>C34/B34</f>
        <v>3.0490844546111764</v>
      </c>
      <c r="F34" s="7">
        <f t="shared" si="2"/>
        <v>2824.03591472264</v>
      </c>
      <c r="G34" s="7">
        <f t="shared" si="3"/>
        <v>926.19143771232962</v>
      </c>
      <c r="H34" s="27">
        <v>0.30135676717094939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744292</v>
      </c>
      <c r="C35" s="30">
        <v>2239607</v>
      </c>
      <c r="D35" s="30">
        <v>2117775295.3700004</v>
      </c>
      <c r="E35" s="34">
        <f>C35/B35</f>
        <v>3.0090434936825869</v>
      </c>
      <c r="F35" s="7">
        <f t="shared" si="2"/>
        <v>2845.3554456718603</v>
      </c>
      <c r="G35" s="7">
        <f t="shared" si="3"/>
        <v>945.60130209005433</v>
      </c>
      <c r="H35" s="27">
        <v>0.30228443878379874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750763</v>
      </c>
      <c r="C36" s="30">
        <v>2218523</v>
      </c>
      <c r="D36" s="30">
        <v>2150450142.7299991</v>
      </c>
      <c r="E36" s="34">
        <f>C36/B36</f>
        <v>2.9550244218215336</v>
      </c>
      <c r="F36" s="7">
        <f t="shared" si="2"/>
        <v>2864.3528553351712</v>
      </c>
      <c r="G36" s="7">
        <f t="shared" si="3"/>
        <v>969.31613633484938</v>
      </c>
      <c r="H36" s="27">
        <v>0.30466940644569063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763352</v>
      </c>
      <c r="C37" s="30">
        <v>2225169</v>
      </c>
      <c r="D37" s="30">
        <v>2204632480.5800033</v>
      </c>
      <c r="E37" s="34">
        <f>C37/B37</f>
        <v>2.9149972751758035</v>
      </c>
      <c r="F37" s="7">
        <f t="shared" si="2"/>
        <v>2888.0941958362632</v>
      </c>
      <c r="G37" s="7">
        <f t="shared" si="3"/>
        <v>990.77080463551454</v>
      </c>
      <c r="H37" s="27">
        <v>0.30953110833215741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773608</v>
      </c>
      <c r="C38" s="30">
        <v>2234611</v>
      </c>
      <c r="D38" s="30">
        <v>2256914539.3000011</v>
      </c>
      <c r="E38" s="34">
        <f t="shared" ref="E38:E45" si="4">C38/B38</f>
        <v>2.8885572538029596</v>
      </c>
      <c r="F38" s="7">
        <f t="shared" si="2"/>
        <v>2917.3877975667278</v>
      </c>
      <c r="G38" s="7">
        <f t="shared" si="3"/>
        <v>1009.9809493911921</v>
      </c>
      <c r="H38" s="27">
        <v>0.31343955431754877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771324</v>
      </c>
      <c r="C39" s="31">
        <v>2189725</v>
      </c>
      <c r="D39" s="31">
        <v>2231175929.7700033</v>
      </c>
      <c r="E39" s="35">
        <f t="shared" si="4"/>
        <v>2.8389172384108363</v>
      </c>
      <c r="F39" s="14">
        <f t="shared" si="2"/>
        <v>2892.6572099014206</v>
      </c>
      <c r="G39" s="14">
        <f t="shared" si="3"/>
        <v>1018.9297422142066</v>
      </c>
      <c r="H39" s="28">
        <v>0.31226491288796587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790208</v>
      </c>
      <c r="C40" s="29">
        <v>2236141</v>
      </c>
      <c r="D40" s="29">
        <v>2366542749.6200056</v>
      </c>
      <c r="E40" s="33">
        <f t="shared" si="4"/>
        <v>2.8298131631165466</v>
      </c>
      <c r="F40" s="11">
        <f t="shared" si="2"/>
        <v>2994.835220119267</v>
      </c>
      <c r="G40" s="11">
        <f t="shared" si="3"/>
        <v>1058.3155309168812</v>
      </c>
      <c r="H40" s="26">
        <v>0.31965476663860648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791762</v>
      </c>
      <c r="C41" s="30">
        <v>2239559</v>
      </c>
      <c r="D41" s="30">
        <v>2381289869.6800041</v>
      </c>
      <c r="E41" s="34">
        <f t="shared" si="4"/>
        <v>2.8285760114781966</v>
      </c>
      <c r="F41" s="7">
        <f t="shared" si="2"/>
        <v>3007.5829222417901</v>
      </c>
      <c r="G41" s="7">
        <f t="shared" si="3"/>
        <v>1063.2851689462098</v>
      </c>
      <c r="H41" s="27">
        <v>0.32002797044510195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797965</v>
      </c>
      <c r="C42" s="30">
        <v>2260214</v>
      </c>
      <c r="D42" s="30">
        <v>2426412700.4900017</v>
      </c>
      <c r="E42" s="34">
        <f t="shared" si="4"/>
        <v>2.8324726021818001</v>
      </c>
      <c r="F42" s="7">
        <f t="shared" si="2"/>
        <v>3040.7507854229216</v>
      </c>
      <c r="G42" s="7">
        <f t="shared" si="3"/>
        <v>1073.5322852128168</v>
      </c>
      <c r="H42" s="27">
        <v>0.32227793450362779</v>
      </c>
    </row>
    <row r="43" spans="1:16" x14ac:dyDescent="0.35">
      <c r="A43" s="5">
        <v>44652</v>
      </c>
      <c r="B43" s="30">
        <v>802391</v>
      </c>
      <c r="C43" s="30">
        <v>2256994</v>
      </c>
      <c r="D43" s="30">
        <v>2469106430.2200012</v>
      </c>
      <c r="E43" s="34">
        <f t="shared" si="4"/>
        <v>2.8128356374884564</v>
      </c>
      <c r="F43" s="7">
        <f t="shared" si="2"/>
        <v>3077.1860978251266</v>
      </c>
      <c r="G43" s="7">
        <f t="shared" si="3"/>
        <v>1093.9800594153112</v>
      </c>
      <c r="H43" s="27">
        <v>0.3238070679029908</v>
      </c>
    </row>
    <row r="44" spans="1:16" x14ac:dyDescent="0.35">
      <c r="A44" s="5">
        <v>44682</v>
      </c>
      <c r="B44" s="30">
        <v>811602</v>
      </c>
      <c r="C44" s="30">
        <v>2278057</v>
      </c>
      <c r="D44" s="30">
        <v>2533221763.7000074</v>
      </c>
      <c r="E44" s="34">
        <f t="shared" si="4"/>
        <v>2.8068646947641827</v>
      </c>
      <c r="F44" s="7">
        <f t="shared" si="2"/>
        <v>3121.2611153003659</v>
      </c>
      <c r="G44" s="7">
        <f t="shared" si="3"/>
        <v>1112.0098240298673</v>
      </c>
      <c r="H44" s="27">
        <v>0.32726296175476388</v>
      </c>
    </row>
    <row r="45" spans="1:16" x14ac:dyDescent="0.35">
      <c r="A45" s="5">
        <v>44713</v>
      </c>
      <c r="B45" s="30">
        <v>817473</v>
      </c>
      <c r="C45" s="30">
        <v>2285822</v>
      </c>
      <c r="D45" s="30">
        <v>2571815463.5299902</v>
      </c>
      <c r="E45" s="34">
        <f t="shared" si="4"/>
        <v>2.7962048899474357</v>
      </c>
      <c r="F45" s="7">
        <f t="shared" si="2"/>
        <v>3146.0555437671828</v>
      </c>
      <c r="G45" s="7">
        <f t="shared" si="3"/>
        <v>1125.1162441913632</v>
      </c>
      <c r="H45" s="27">
        <v>0.32936736411586215</v>
      </c>
    </row>
    <row r="46" spans="1:16" x14ac:dyDescent="0.35">
      <c r="A46" s="5">
        <v>44743</v>
      </c>
      <c r="B46" s="30">
        <v>832371</v>
      </c>
      <c r="C46" s="30">
        <v>2320975</v>
      </c>
      <c r="D46" s="30">
        <v>2662197362.47998</v>
      </c>
      <c r="E46" s="34">
        <f t="shared" ref="E46" si="5">C46/B46</f>
        <v>2.7883900328098887</v>
      </c>
      <c r="F46" s="7">
        <f t="shared" ref="F46" si="6">D46/B46</f>
        <v>3198.3302667680396</v>
      </c>
      <c r="G46" s="7">
        <f t="shared" ref="G46" si="7">F46/E46</f>
        <v>1147.0168194314804</v>
      </c>
      <c r="H46" s="27">
        <v>0.33510243847451415</v>
      </c>
    </row>
    <row r="47" spans="1:16" x14ac:dyDescent="0.35">
      <c r="A47" s="5">
        <v>44774</v>
      </c>
      <c r="B47" s="30">
        <v>835500</v>
      </c>
      <c r="C47" s="30">
        <v>2330917</v>
      </c>
      <c r="D47" s="30">
        <v>2683850291.8699899</v>
      </c>
      <c r="E47" s="34">
        <f t="shared" ref="E47" si="8">C47/B47</f>
        <v>2.7898467983243567</v>
      </c>
      <c r="F47" s="7">
        <f t="shared" ref="F47" si="9">D47/B47</f>
        <v>3212.2684522680906</v>
      </c>
      <c r="G47" s="7">
        <f t="shared" ref="G47" si="10">F47/E47</f>
        <v>1151.4139250217788</v>
      </c>
      <c r="H47" s="27">
        <v>0.33608841357821329</v>
      </c>
    </row>
    <row r="48" spans="1:16" x14ac:dyDescent="0.35">
      <c r="A48" s="5">
        <v>44805</v>
      </c>
      <c r="B48" s="30">
        <v>830944</v>
      </c>
      <c r="C48" s="30">
        <v>2366547</v>
      </c>
      <c r="D48" s="30">
        <v>2748840342.99999</v>
      </c>
      <c r="E48" s="34">
        <f t="shared" ref="E48" si="11">C48/B48</f>
        <v>2.8480222493934608</v>
      </c>
      <c r="F48" s="7">
        <f t="shared" ref="F48" si="12">D48/B48</f>
        <v>3308.0933769303224</v>
      </c>
      <c r="G48" s="7">
        <f t="shared" ref="G48" si="13">F48/E48</f>
        <v>1161.5405664877942</v>
      </c>
      <c r="H48" s="27">
        <v>0.33398379486627089</v>
      </c>
    </row>
    <row r="49" spans="1:16" x14ac:dyDescent="0.35">
      <c r="A49" s="5">
        <v>44835</v>
      </c>
      <c r="B49" s="30">
        <v>851113</v>
      </c>
      <c r="C49" s="30">
        <v>2482400</v>
      </c>
      <c r="D49" s="30">
        <v>2806402324.489985</v>
      </c>
      <c r="E49" s="34">
        <f t="shared" ref="E49" si="14">C49/B49</f>
        <v>2.9166514904601386</v>
      </c>
      <c r="F49" s="7">
        <f t="shared" ref="F49" si="15">D49/B49</f>
        <v>3297.332227906265</v>
      </c>
      <c r="G49" s="7">
        <f t="shared" ref="G49" si="16">F49/E49</f>
        <v>1130.5197891113378</v>
      </c>
      <c r="H49" s="27">
        <v>0.34181203797746429</v>
      </c>
    </row>
    <row r="50" spans="1:16" x14ac:dyDescent="0.35">
      <c r="A50" s="5">
        <v>44866</v>
      </c>
      <c r="B50" s="30">
        <v>860067</v>
      </c>
      <c r="C50" s="30">
        <v>2519420</v>
      </c>
      <c r="D50" s="30">
        <v>2915619675.639977</v>
      </c>
      <c r="E50" s="34">
        <f t="shared" ref="E50" si="17">C50/B50</f>
        <v>2.9293299242965953</v>
      </c>
      <c r="F50" s="7">
        <f t="shared" ref="F50" si="18">D50/B50</f>
        <v>3389.9913328147422</v>
      </c>
      <c r="G50" s="7">
        <f t="shared" ref="G50" si="19">F50/E50</f>
        <v>1157.2582878757719</v>
      </c>
      <c r="H50" s="27">
        <v>0.34512706508348617</v>
      </c>
    </row>
    <row r="51" spans="1:16" ht="15" thickBot="1" x14ac:dyDescent="0.4">
      <c r="A51" s="12">
        <v>44896</v>
      </c>
      <c r="B51" s="31">
        <v>852351</v>
      </c>
      <c r="C51" s="31">
        <v>2483083</v>
      </c>
      <c r="D51" s="31">
        <v>2902372605.1599813</v>
      </c>
      <c r="E51" s="35">
        <f t="shared" ref="E51" si="20">C51/B51</f>
        <v>2.9132165035296493</v>
      </c>
      <c r="F51" s="14">
        <f t="shared" ref="F51" si="21">D51/B51</f>
        <v>3405.1377955325697</v>
      </c>
      <c r="G51" s="14">
        <f t="shared" ref="G51" si="22">F51/E51</f>
        <v>1168.8584735830341</v>
      </c>
      <c r="H51" s="28">
        <v>0.34175254073780931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866840</v>
      </c>
      <c r="C52" s="29">
        <v>2540502</v>
      </c>
      <c r="D52" s="29">
        <v>3037170716.8699822</v>
      </c>
      <c r="E52" s="33">
        <f t="shared" ref="E52" si="23">C52/B52</f>
        <v>2.9307623090766461</v>
      </c>
      <c r="F52" s="11">
        <f t="shared" ref="F52" si="24">D52/B52</f>
        <v>3503.7270048336281</v>
      </c>
      <c r="G52" s="11">
        <f t="shared" ref="G52" si="25">F52/E52</f>
        <v>1195.5002266756658</v>
      </c>
      <c r="H52" s="26">
        <v>0.34727914458212644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870324</v>
      </c>
      <c r="C53" s="30">
        <v>2556351</v>
      </c>
      <c r="D53" s="30">
        <v>3068717546.809988</v>
      </c>
      <c r="E53" s="34">
        <f t="shared" ref="E53" si="26">C53/B53</f>
        <v>2.9372406138403631</v>
      </c>
      <c r="F53" s="7">
        <f t="shared" ref="F53" si="27">D53/B53</f>
        <v>3525.9484362260355</v>
      </c>
      <c r="G53" s="7">
        <f t="shared" ref="G53" si="28">F53/E53</f>
        <v>1200.4288717824695</v>
      </c>
      <c r="H53" s="27">
        <v>0.34839131155323877</v>
      </c>
    </row>
    <row r="54" spans="1:16" x14ac:dyDescent="0.35">
      <c r="A54" s="5">
        <v>44986</v>
      </c>
      <c r="B54" s="30">
        <v>891227</v>
      </c>
      <c r="C54" s="30">
        <v>2619306</v>
      </c>
      <c r="D54" s="30">
        <v>3148284884.6599865</v>
      </c>
      <c r="E54" s="34">
        <f t="shared" ref="E54" si="29">C54/B54</f>
        <v>2.9389886078406513</v>
      </c>
      <c r="F54" s="7">
        <f t="shared" ref="F54" si="30">D54/B54</f>
        <v>3532.5286202729344</v>
      </c>
      <c r="G54" s="7">
        <f t="shared" ref="G54" si="31">F54/E54</f>
        <v>1201.9538322975575</v>
      </c>
      <c r="H54" s="27">
        <v>0.35646855636208302</v>
      </c>
    </row>
    <row r="55" spans="1:16" x14ac:dyDescent="0.35">
      <c r="A55" s="5">
        <v>45017</v>
      </c>
      <c r="B55" s="30">
        <v>889883</v>
      </c>
      <c r="C55" s="30">
        <v>2616102</v>
      </c>
      <c r="D55" s="30">
        <v>3187167202.9999909</v>
      </c>
      <c r="E55" s="34">
        <f t="shared" ref="E55" si="32">C55/B55</f>
        <v>2.9398269210671515</v>
      </c>
      <c r="F55" s="7">
        <f t="shared" ref="F55" si="33">D55/B55</f>
        <v>3581.5575789176678</v>
      </c>
      <c r="G55" s="7">
        <f t="shared" ref="G55" si="34">F55/E55</f>
        <v>1218.2885846958532</v>
      </c>
      <c r="H55" s="27">
        <v>0.35564137364358928</v>
      </c>
    </row>
    <row r="56" spans="1:16" x14ac:dyDescent="0.35">
      <c r="A56" s="5">
        <v>45047</v>
      </c>
      <c r="B56" s="30">
        <v>892570</v>
      </c>
      <c r="C56" s="30">
        <v>2635143</v>
      </c>
      <c r="D56" s="30">
        <v>3253405709.289989</v>
      </c>
      <c r="E56" s="34">
        <f t="shared" ref="E56" si="35">C56/B56</f>
        <v>2.9523096227746843</v>
      </c>
      <c r="F56" s="7">
        <f t="shared" ref="F56" si="36">D56/B56</f>
        <v>3644.9866221024558</v>
      </c>
      <c r="G56" s="7">
        <f t="shared" ref="G56" si="37">F56/E56</f>
        <v>1234.6220714739159</v>
      </c>
      <c r="H56" s="27">
        <v>0.35642507134930551</v>
      </c>
    </row>
    <row r="57" spans="1:16" x14ac:dyDescent="0.35">
      <c r="A57" s="5">
        <v>45078</v>
      </c>
      <c r="B57" s="30">
        <v>880833</v>
      </c>
      <c r="C57" s="30">
        <v>2585308</v>
      </c>
      <c r="D57" s="30">
        <v>3259065735.6199732</v>
      </c>
      <c r="E57" s="34">
        <f t="shared" ref="E57" si="38">C57/B57</f>
        <v>2.9350716878227767</v>
      </c>
      <c r="F57" s="7">
        <f t="shared" ref="F57" si="39">D57/B57</f>
        <v>3699.981421699656</v>
      </c>
      <c r="G57" s="7">
        <f t="shared" ref="G57" si="40">F57/E57</f>
        <v>1260.6102389425064</v>
      </c>
      <c r="H57" s="27">
        <v>0.35145203944669923</v>
      </c>
    </row>
    <row r="58" spans="1:16" x14ac:dyDescent="0.35">
      <c r="A58" s="5">
        <v>45108</v>
      </c>
      <c r="B58" s="30">
        <v>862493</v>
      </c>
      <c r="C58" s="30">
        <v>2528445</v>
      </c>
      <c r="D58" s="30">
        <v>3289036109.3499918</v>
      </c>
      <c r="E58" s="34">
        <f t="shared" ref="E58" si="41">C58/B58</f>
        <v>2.9315542271067709</v>
      </c>
      <c r="F58" s="7">
        <f t="shared" ref="F58" si="42">D58/B58</f>
        <v>3813.4061486296027</v>
      </c>
      <c r="G58" s="7">
        <f t="shared" ref="G58" si="43">F58/E58</f>
        <v>1300.8137844999562</v>
      </c>
      <c r="H58" s="27">
        <v>0.34385436563039085</v>
      </c>
    </row>
    <row r="59" spans="1:16" x14ac:dyDescent="0.35">
      <c r="A59" s="5">
        <v>45139</v>
      </c>
      <c r="B59" s="30">
        <v>828760</v>
      </c>
      <c r="C59" s="30">
        <v>2407157</v>
      </c>
      <c r="D59" s="30">
        <v>3180399806.3499985</v>
      </c>
      <c r="E59" s="34">
        <f t="shared" ref="E59" si="44">C59/B59</f>
        <v>2.904528452145374</v>
      </c>
      <c r="F59" s="7">
        <f t="shared" ref="F59" si="45">D59/B59</f>
        <v>3837.5401881726898</v>
      </c>
      <c r="G59" s="7">
        <f t="shared" ref="G59" si="46">F59/E59</f>
        <v>1321.2265782206969</v>
      </c>
      <c r="H59" s="27">
        <v>0.33013341810141017</v>
      </c>
    </row>
    <row r="60" spans="1:16" x14ac:dyDescent="0.35">
      <c r="A60" s="5">
        <v>45170</v>
      </c>
      <c r="B60" s="30">
        <v>831596</v>
      </c>
      <c r="C60" s="30">
        <v>2423753</v>
      </c>
      <c r="D60" s="30">
        <v>3315294962.1499972</v>
      </c>
      <c r="E60" s="34">
        <f t="shared" ref="E60" si="47">C60/B60</f>
        <v>2.9145799162093131</v>
      </c>
      <c r="F60" s="7">
        <f t="shared" ref="F60" si="48">D60/B60</f>
        <v>3986.6653545110812</v>
      </c>
      <c r="G60" s="7">
        <f t="shared" ref="G60" si="49">F60/E60</f>
        <v>1367.8353207401897</v>
      </c>
      <c r="H60" s="27">
        <v>0.33098993771420815</v>
      </c>
    </row>
    <row r="61" spans="1:16" x14ac:dyDescent="0.35">
      <c r="A61" s="5">
        <v>45200</v>
      </c>
      <c r="B61" s="30">
        <v>834550</v>
      </c>
      <c r="C61" s="30">
        <v>2438660</v>
      </c>
      <c r="D61" s="30">
        <v>3477665539.8499918</v>
      </c>
      <c r="E61" s="34">
        <f t="shared" ref="E61:E62" si="50">C61/B61</f>
        <v>2.9221256964831346</v>
      </c>
      <c r="F61" s="7">
        <f t="shared" ref="F61:F62" si="51">D61/B61</f>
        <v>4167.114660415783</v>
      </c>
      <c r="G61" s="7">
        <f t="shared" ref="G61:G62" si="52">F61/E61</f>
        <v>1426.0559240935561</v>
      </c>
      <c r="H61" s="27">
        <v>0.33189170916972388</v>
      </c>
    </row>
    <row r="62" spans="1:16" x14ac:dyDescent="0.35">
      <c r="A62" s="5">
        <v>45231</v>
      </c>
      <c r="B62" s="30">
        <v>830669</v>
      </c>
      <c r="C62" s="30">
        <v>2418718</v>
      </c>
      <c r="D62" s="30">
        <v>3487955732.8899918</v>
      </c>
      <c r="E62" s="34">
        <f t="shared" si="50"/>
        <v>2.9117711146076233</v>
      </c>
      <c r="F62" s="7">
        <f t="shared" si="51"/>
        <v>4198.9718322099316</v>
      </c>
      <c r="G62" s="7">
        <f t="shared" si="52"/>
        <v>1442.0679603368362</v>
      </c>
      <c r="H62" s="27">
        <v>0.33007589605022647</v>
      </c>
    </row>
    <row r="63" spans="1:16" ht="15" thickBot="1" x14ac:dyDescent="0.4">
      <c r="A63" s="12">
        <v>45261</v>
      </c>
      <c r="B63" s="31">
        <v>817562</v>
      </c>
      <c r="C63" s="31">
        <v>2374649</v>
      </c>
      <c r="D63" s="31">
        <v>3332484136.6700015</v>
      </c>
      <c r="E63" s="35">
        <f t="shared" ref="E63:E64" si="53">C63/B63</f>
        <v>2.9045491351114654</v>
      </c>
      <c r="F63" s="14">
        <f t="shared" ref="F63:F64" si="54">D63/B63</f>
        <v>4076.1240574659801</v>
      </c>
      <c r="G63" s="14">
        <f t="shared" ref="G63:G64" si="55">F63/E63</f>
        <v>1403.3586170714079</v>
      </c>
      <c r="H63" s="28">
        <v>0.32459977996384609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869672</v>
      </c>
      <c r="C64" s="29">
        <v>2521547</v>
      </c>
      <c r="D64" s="29">
        <v>3666282663.9099827</v>
      </c>
      <c r="E64" s="33">
        <f t="shared" si="53"/>
        <v>2.8994230008554949</v>
      </c>
      <c r="F64" s="11">
        <f t="shared" si="54"/>
        <v>4215.7073746308752</v>
      </c>
      <c r="G64" s="11">
        <f t="shared" si="55"/>
        <v>1453.9814898988527</v>
      </c>
      <c r="H64" s="26">
        <v>0.34500443517738327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871586</v>
      </c>
      <c r="C65" s="30">
        <v>2527125</v>
      </c>
      <c r="D65" s="30">
        <v>3648438258.0199733</v>
      </c>
      <c r="E65" s="34">
        <f t="shared" ref="E65" si="56">C65/B65</f>
        <v>2.8994557048874121</v>
      </c>
      <c r="F65" s="7">
        <f t="shared" ref="F65" si="57">D65/B65</f>
        <v>4185.976206616413</v>
      </c>
      <c r="G65" s="7">
        <f t="shared" ref="G65" si="58">F65/E65</f>
        <v>1443.7110384409054</v>
      </c>
      <c r="H65" s="27">
        <v>0.34547852279001773</v>
      </c>
    </row>
    <row r="66" spans="1:16" x14ac:dyDescent="0.35">
      <c r="A66" s="5">
        <v>45352</v>
      </c>
      <c r="B66" s="30">
        <v>877479</v>
      </c>
      <c r="C66" s="30">
        <v>2534904</v>
      </c>
      <c r="D66" s="30">
        <v>3703885787.2899699</v>
      </c>
      <c r="E66" s="34">
        <f t="shared" ref="E66" si="59">C66/B66</f>
        <v>2.8888486220183047</v>
      </c>
      <c r="F66" s="7">
        <f t="shared" ref="F66" si="60">D66/B66</f>
        <v>4221.0534808126122</v>
      </c>
      <c r="G66" s="7">
        <f t="shared" ref="G66" si="61">F66/E66</f>
        <v>1461.1542635500082</v>
      </c>
      <c r="H66" s="27">
        <v>0.3475275840531914</v>
      </c>
    </row>
    <row r="67" spans="1:16" x14ac:dyDescent="0.35">
      <c r="A67" s="5">
        <v>45383</v>
      </c>
      <c r="B67" s="30">
        <v>885124</v>
      </c>
      <c r="C67" s="30">
        <v>2601780</v>
      </c>
      <c r="D67" s="30">
        <v>3794892408.9299774</v>
      </c>
      <c r="E67" s="34">
        <f t="shared" ref="E67" si="62">C67/B67</f>
        <v>2.9394525512809504</v>
      </c>
      <c r="F67" s="7">
        <f t="shared" ref="F67" si="63">D67/B67</f>
        <v>4287.4132990744547</v>
      </c>
      <c r="G67" s="7">
        <f t="shared" ref="G67" si="64">F67/E67</f>
        <v>1458.5754402485904</v>
      </c>
      <c r="H67" s="27">
        <v>0.35026630360153904</v>
      </c>
    </row>
    <row r="68" spans="1:16" x14ac:dyDescent="0.35">
      <c r="A68" s="5">
        <v>45413</v>
      </c>
      <c r="B68" s="30">
        <v>879161</v>
      </c>
      <c r="C68" s="30">
        <v>2586905</v>
      </c>
      <c r="D68" s="30">
        <v>3776149492.3099861</v>
      </c>
      <c r="E68" s="34">
        <f t="shared" ref="E68" si="65">C68/B68</f>
        <v>2.9424701505185058</v>
      </c>
      <c r="F68" s="7">
        <f t="shared" ref="F68" si="66">D68/B68</f>
        <v>4295.1740264979753</v>
      </c>
      <c r="G68" s="7">
        <f t="shared" ref="G68" si="67">F68/E68</f>
        <v>1459.7171107211075</v>
      </c>
      <c r="H68" s="27">
        <v>0.3476196369522781</v>
      </c>
    </row>
    <row r="69" spans="1:16" x14ac:dyDescent="0.35">
      <c r="A69" s="5">
        <v>45444</v>
      </c>
      <c r="B69" s="30">
        <v>883314</v>
      </c>
      <c r="C69" s="30">
        <v>2602062</v>
      </c>
      <c r="D69" s="30">
        <v>3874432140.5300002</v>
      </c>
      <c r="E69" s="34">
        <f t="shared" ref="E69" si="68">C69/B69</f>
        <v>2.9457950400423858</v>
      </c>
      <c r="F69" s="7">
        <f t="shared" ref="F69" si="69">D69/B69</f>
        <v>4386.2455938997909</v>
      </c>
      <c r="G69" s="7">
        <f t="shared" ref="G69" si="70">F69/E69</f>
        <v>1488.985327993722</v>
      </c>
      <c r="H69" s="27">
        <v>0.34897375765256938</v>
      </c>
    </row>
    <row r="70" spans="1:16" x14ac:dyDescent="0.35">
      <c r="A70" s="5">
        <v>45474</v>
      </c>
      <c r="B70" s="30">
        <v>888697</v>
      </c>
      <c r="C70" s="30">
        <v>2579863</v>
      </c>
      <c r="D70" s="30">
        <v>3851389074.8699999</v>
      </c>
      <c r="E70" s="34">
        <f t="shared" ref="E70" si="71">C70/B70</f>
        <v>2.9029725542001379</v>
      </c>
      <c r="F70" s="7">
        <f t="shared" ref="F70" si="72">D70/B70</f>
        <v>4333.7482571337587</v>
      </c>
      <c r="G70" s="7">
        <f t="shared" ref="G70" si="73">F70/E70</f>
        <v>1492.8657354557199</v>
      </c>
      <c r="H70" s="27">
        <v>0.35081091003112586</v>
      </c>
    </row>
    <row r="71" spans="1:16" x14ac:dyDescent="0.35">
      <c r="A71" s="5">
        <v>45505</v>
      </c>
      <c r="B71" s="30">
        <v>888137</v>
      </c>
      <c r="C71" s="30">
        <v>2577602</v>
      </c>
      <c r="D71" s="30">
        <v>3810056369.0199804</v>
      </c>
      <c r="E71" s="34">
        <f t="shared" ref="E71" si="74">C71/B71</f>
        <v>2.9022571968063486</v>
      </c>
      <c r="F71" s="7">
        <f t="shared" ref="F71" si="75">D71/B71</f>
        <v>4289.9421699805107</v>
      </c>
      <c r="G71" s="7">
        <f t="shared" ref="G71" si="76">F71/E71</f>
        <v>1478.1399025217938</v>
      </c>
      <c r="H71" s="27">
        <v>0.35031784073410244</v>
      </c>
    </row>
    <row r="72" spans="1:16" x14ac:dyDescent="0.35">
      <c r="A72" s="5">
        <v>45536</v>
      </c>
      <c r="B72" s="30">
        <v>891912</v>
      </c>
      <c r="C72" s="30">
        <v>2598465</v>
      </c>
      <c r="D72" s="30">
        <v>3859712849.6199794</v>
      </c>
      <c r="E72" s="34">
        <f t="shared" ref="E72" si="77">C72/B72</f>
        <v>2.9133647714124264</v>
      </c>
      <c r="F72" s="7">
        <f t="shared" ref="F72" si="78">D72/B72</f>
        <v>4327.4592668558998</v>
      </c>
      <c r="G72" s="7">
        <f t="shared" ref="G72" si="79">F72/E72</f>
        <v>1485.3818887766352</v>
      </c>
      <c r="H72" s="27">
        <v>0.35153383590815235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L87"/>
  <sheetViews>
    <sheetView zoomScale="90" zoomScaleNormal="90" workbookViewId="0">
      <pane xSplit="1" ySplit="3" topLeftCell="B76" activePane="bottomRight" state="frozen"/>
      <selection pane="topRight" activeCell="B1" sqref="B1"/>
      <selection pane="bottomLeft" activeCell="A4" sqref="A4"/>
      <selection pane="bottomRight" activeCell="L85" sqref="L85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08984375" style="1" customWidth="1"/>
    <col min="13" max="16384" width="9.1796875" style="1"/>
  </cols>
  <sheetData>
    <row r="1" spans="1:12" ht="42" customHeight="1" x14ac:dyDescent="0.35"/>
    <row r="2" spans="1:12" ht="15" thickBot="1" x14ac:dyDescent="0.4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70" customHeight="1" thickBot="1" x14ac:dyDescent="0.4">
      <c r="A3" s="24" t="s">
        <v>0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17</v>
      </c>
      <c r="I3" s="25" t="s">
        <v>55</v>
      </c>
      <c r="J3" s="25" t="s">
        <v>56</v>
      </c>
      <c r="K3" s="25" t="s">
        <v>16</v>
      </c>
      <c r="L3" s="25" t="s">
        <v>57</v>
      </c>
    </row>
    <row r="4" spans="1:12" x14ac:dyDescent="0.35">
      <c r="A4" s="3">
        <v>43101</v>
      </c>
      <c r="B4" s="26">
        <v>0.28182986199999999</v>
      </c>
      <c r="C4" s="26">
        <v>0.18942798799999999</v>
      </c>
      <c r="D4" s="26">
        <v>0.118731214</v>
      </c>
      <c r="E4" s="26">
        <v>0.132873144</v>
      </c>
      <c r="F4" s="26">
        <v>0.109593484</v>
      </c>
      <c r="G4" s="26">
        <v>7.6161867999999994E-2</v>
      </c>
      <c r="H4" s="26">
        <v>4.5216287000000001E-2</v>
      </c>
      <c r="I4" s="26" t="s">
        <v>1</v>
      </c>
      <c r="J4" s="26">
        <v>4.6166153000000001E-2</v>
      </c>
      <c r="K4" s="26">
        <f t="shared" ref="K4:K23" si="0">G4+B4</f>
        <v>0.35799172999999995</v>
      </c>
      <c r="L4" s="26">
        <f>SUM(C4:F4)+H4+J4</f>
        <v>0.64200827000000005</v>
      </c>
    </row>
    <row r="5" spans="1:12" x14ac:dyDescent="0.35">
      <c r="A5" s="5">
        <v>43132</v>
      </c>
      <c r="B5" s="27">
        <v>0.283480707</v>
      </c>
      <c r="C5" s="27">
        <v>0.191028377</v>
      </c>
      <c r="D5" s="27">
        <v>0.119126101</v>
      </c>
      <c r="E5" s="27">
        <v>0.13272149499999999</v>
      </c>
      <c r="F5" s="27">
        <v>0.10760578</v>
      </c>
      <c r="G5" s="27">
        <v>7.6637943E-2</v>
      </c>
      <c r="H5" s="27">
        <v>4.3344885E-2</v>
      </c>
      <c r="I5" s="27" t="s">
        <v>1</v>
      </c>
      <c r="J5" s="27">
        <v>4.6054711999999998E-2</v>
      </c>
      <c r="K5" s="27">
        <f t="shared" si="0"/>
        <v>0.36011864999999998</v>
      </c>
      <c r="L5" s="27">
        <f t="shared" ref="L5:L23" si="1">SUM(C5:F5)+H5+J5</f>
        <v>0.63988135000000002</v>
      </c>
    </row>
    <row r="6" spans="1:12" x14ac:dyDescent="0.35">
      <c r="A6" s="5">
        <v>43160</v>
      </c>
      <c r="B6" s="27">
        <v>0.28096515799999999</v>
      </c>
      <c r="C6" s="27">
        <v>0.19036347000000001</v>
      </c>
      <c r="D6" s="27">
        <v>0.117084858</v>
      </c>
      <c r="E6" s="27">
        <v>0.13168628499999999</v>
      </c>
      <c r="F6" s="27">
        <v>0.105807868</v>
      </c>
      <c r="G6" s="27">
        <v>9.0724272999999994E-2</v>
      </c>
      <c r="H6" s="27">
        <v>3.8852036999999999E-2</v>
      </c>
      <c r="I6" s="27" t="s">
        <v>1</v>
      </c>
      <c r="J6" s="27">
        <v>4.4516051000000001E-2</v>
      </c>
      <c r="K6" s="27">
        <f t="shared" si="0"/>
        <v>0.37168943099999996</v>
      </c>
      <c r="L6" s="27">
        <f t="shared" si="1"/>
        <v>0.62831056899999993</v>
      </c>
    </row>
    <row r="7" spans="1:12" x14ac:dyDescent="0.35">
      <c r="A7" s="5">
        <v>43191</v>
      </c>
      <c r="B7" s="27">
        <v>0.281746049</v>
      </c>
      <c r="C7" s="27">
        <v>0.19047977799999999</v>
      </c>
      <c r="D7" s="27">
        <v>0.11523085399999999</v>
      </c>
      <c r="E7" s="27">
        <v>0.130105676</v>
      </c>
      <c r="F7" s="27">
        <v>0.102849661</v>
      </c>
      <c r="G7" s="27">
        <v>9.2461000000000002E-2</v>
      </c>
      <c r="H7" s="27">
        <v>4.3092660999999997E-2</v>
      </c>
      <c r="I7" s="27" t="s">
        <v>1</v>
      </c>
      <c r="J7" s="27">
        <v>4.4034321000000001E-2</v>
      </c>
      <c r="K7" s="27">
        <f t="shared" si="0"/>
        <v>0.37420704900000001</v>
      </c>
      <c r="L7" s="27">
        <f t="shared" si="1"/>
        <v>0.62579295099999999</v>
      </c>
    </row>
    <row r="8" spans="1:12" x14ac:dyDescent="0.35">
      <c r="A8" s="5">
        <v>43221</v>
      </c>
      <c r="B8" s="27">
        <v>0.28091572199999998</v>
      </c>
      <c r="C8" s="27">
        <v>0.19209322200000001</v>
      </c>
      <c r="D8" s="27">
        <v>0.115578931</v>
      </c>
      <c r="E8" s="27">
        <v>0.13135549499999999</v>
      </c>
      <c r="F8" s="27">
        <v>0.101401933</v>
      </c>
      <c r="G8" s="27">
        <v>9.2603116999999999E-2</v>
      </c>
      <c r="H8" s="27">
        <v>4.1997659999999999E-2</v>
      </c>
      <c r="I8" s="27" t="s">
        <v>1</v>
      </c>
      <c r="J8" s="27">
        <v>4.4053920000000003E-2</v>
      </c>
      <c r="K8" s="27">
        <f t="shared" si="0"/>
        <v>0.37351883899999999</v>
      </c>
      <c r="L8" s="27">
        <f t="shared" si="1"/>
        <v>0.62648116099999995</v>
      </c>
    </row>
    <row r="9" spans="1:12" x14ac:dyDescent="0.35">
      <c r="A9" s="5">
        <v>43252</v>
      </c>
      <c r="B9" s="27">
        <v>0.27856131699999997</v>
      </c>
      <c r="C9" s="27">
        <v>0.19623064400000001</v>
      </c>
      <c r="D9" s="27">
        <v>0.11550355700000001</v>
      </c>
      <c r="E9" s="27">
        <v>0.13071561200000001</v>
      </c>
      <c r="F9" s="27">
        <v>0.10233004800000001</v>
      </c>
      <c r="G9" s="27">
        <v>9.2343311999999997E-2</v>
      </c>
      <c r="H9" s="27">
        <v>4.019503E-2</v>
      </c>
      <c r="I9" s="27" t="s">
        <v>1</v>
      </c>
      <c r="J9" s="27">
        <v>4.4120481000000003E-2</v>
      </c>
      <c r="K9" s="27">
        <f t="shared" si="0"/>
        <v>0.37090462899999999</v>
      </c>
      <c r="L9" s="27">
        <f t="shared" si="1"/>
        <v>0.6290953720000001</v>
      </c>
    </row>
    <row r="10" spans="1:12" x14ac:dyDescent="0.35">
      <c r="A10" s="5">
        <v>43282</v>
      </c>
      <c r="B10" s="27">
        <v>0.28123572800000002</v>
      </c>
      <c r="C10" s="27">
        <v>0.193663062</v>
      </c>
      <c r="D10" s="27">
        <v>0.11614529899999999</v>
      </c>
      <c r="E10" s="27">
        <v>0.13065655900000001</v>
      </c>
      <c r="F10" s="27">
        <v>0.10323611000000001</v>
      </c>
      <c r="G10" s="27">
        <v>9.1947947000000002E-2</v>
      </c>
      <c r="H10" s="27">
        <v>3.8900850000000001E-2</v>
      </c>
      <c r="I10" s="27" t="s">
        <v>1</v>
      </c>
      <c r="J10" s="27">
        <v>4.4214444999999998E-2</v>
      </c>
      <c r="K10" s="27">
        <f t="shared" si="0"/>
        <v>0.37318367500000005</v>
      </c>
      <c r="L10" s="27">
        <f t="shared" si="1"/>
        <v>0.62681632500000006</v>
      </c>
    </row>
    <row r="11" spans="1:12" x14ac:dyDescent="0.35">
      <c r="A11" s="5">
        <v>43313</v>
      </c>
      <c r="B11" s="27">
        <v>0.28046229900000003</v>
      </c>
      <c r="C11" s="27">
        <v>0.19147243999999999</v>
      </c>
      <c r="D11" s="27">
        <v>0.120129105</v>
      </c>
      <c r="E11" s="27">
        <v>0.12982744700000001</v>
      </c>
      <c r="F11" s="27">
        <v>0.103036515</v>
      </c>
      <c r="G11" s="27">
        <v>9.4170592999999997E-2</v>
      </c>
      <c r="H11" s="27">
        <v>3.7470387000000001E-2</v>
      </c>
      <c r="I11" s="27" t="s">
        <v>1</v>
      </c>
      <c r="J11" s="27">
        <v>4.3431213000000003E-2</v>
      </c>
      <c r="K11" s="27">
        <f t="shared" si="0"/>
        <v>0.37463289200000005</v>
      </c>
      <c r="L11" s="27">
        <f t="shared" si="1"/>
        <v>0.62536710699999998</v>
      </c>
    </row>
    <row r="12" spans="1:12" x14ac:dyDescent="0.35">
      <c r="A12" s="5">
        <v>43344</v>
      </c>
      <c r="B12" s="27">
        <v>0.28116962699999998</v>
      </c>
      <c r="C12" s="27">
        <v>0.19144251900000001</v>
      </c>
      <c r="D12" s="27">
        <v>0.117897875</v>
      </c>
      <c r="E12" s="27">
        <v>0.129834903</v>
      </c>
      <c r="F12" s="27">
        <v>0.104903094</v>
      </c>
      <c r="G12" s="27">
        <v>9.3439356000000001E-2</v>
      </c>
      <c r="H12" s="27">
        <v>3.6477194999999997E-2</v>
      </c>
      <c r="I12" s="27" t="s">
        <v>1</v>
      </c>
      <c r="J12" s="27">
        <v>4.4835432000000001E-2</v>
      </c>
      <c r="K12" s="27">
        <f t="shared" si="0"/>
        <v>0.37460898300000001</v>
      </c>
      <c r="L12" s="27">
        <f t="shared" si="1"/>
        <v>0.62539101799999997</v>
      </c>
    </row>
    <row r="13" spans="1:12" x14ac:dyDescent="0.35">
      <c r="A13" s="5">
        <v>43374</v>
      </c>
      <c r="B13" s="27">
        <v>0.269349901</v>
      </c>
      <c r="C13" s="27">
        <v>0.19169560099999999</v>
      </c>
      <c r="D13" s="27">
        <v>0.13101378899999999</v>
      </c>
      <c r="E13" s="27">
        <v>0.127586594</v>
      </c>
      <c r="F13" s="27">
        <v>0.10373879900000001</v>
      </c>
      <c r="G13" s="27">
        <v>9.1683327999999994E-2</v>
      </c>
      <c r="H13" s="27">
        <v>3.8893667999999999E-2</v>
      </c>
      <c r="I13" s="27" t="s">
        <v>1</v>
      </c>
      <c r="J13" s="27">
        <v>4.6038320000000001E-2</v>
      </c>
      <c r="K13" s="27">
        <f t="shared" si="0"/>
        <v>0.36103322900000001</v>
      </c>
      <c r="L13" s="27">
        <f t="shared" si="1"/>
        <v>0.63896677099999999</v>
      </c>
    </row>
    <row r="14" spans="1:12" x14ac:dyDescent="0.35">
      <c r="A14" s="5">
        <v>43405</v>
      </c>
      <c r="B14" s="27">
        <v>0.27509201799999999</v>
      </c>
      <c r="C14" s="27">
        <v>0.19639184600000001</v>
      </c>
      <c r="D14" s="27">
        <v>0.127936297</v>
      </c>
      <c r="E14" s="27">
        <v>0.12194530200000001</v>
      </c>
      <c r="F14" s="27">
        <v>0.10205550100000001</v>
      </c>
      <c r="G14" s="27">
        <v>9.3035563000000002E-2</v>
      </c>
      <c r="H14" s="27">
        <v>3.8513338000000001E-2</v>
      </c>
      <c r="I14" s="27" t="s">
        <v>1</v>
      </c>
      <c r="J14" s="27">
        <v>4.5030135999999998E-2</v>
      </c>
      <c r="K14" s="27">
        <f t="shared" si="0"/>
        <v>0.36812758099999998</v>
      </c>
      <c r="L14" s="27">
        <f t="shared" si="1"/>
        <v>0.6318724200000001</v>
      </c>
    </row>
    <row r="15" spans="1:12" ht="15" thickBot="1" x14ac:dyDescent="0.4">
      <c r="A15" s="12">
        <v>43435</v>
      </c>
      <c r="B15" s="28">
        <v>0.26925055799999997</v>
      </c>
      <c r="C15" s="28">
        <v>0.20408137300000001</v>
      </c>
      <c r="D15" s="28">
        <v>0.12962142199999999</v>
      </c>
      <c r="E15" s="28">
        <v>0.11754745599999999</v>
      </c>
      <c r="F15" s="28">
        <v>0.103359374</v>
      </c>
      <c r="G15" s="28">
        <v>9.3540799999999993E-2</v>
      </c>
      <c r="H15" s="28">
        <v>3.6974765999999999E-2</v>
      </c>
      <c r="I15" s="28" t="s">
        <v>1</v>
      </c>
      <c r="J15" s="28">
        <v>4.5624250999999998E-2</v>
      </c>
      <c r="K15" s="28">
        <f t="shared" si="0"/>
        <v>0.36279135799999995</v>
      </c>
      <c r="L15" s="28">
        <f t="shared" si="1"/>
        <v>0.63720864200000005</v>
      </c>
    </row>
    <row r="16" spans="1:12" x14ac:dyDescent="0.35">
      <c r="A16" s="3">
        <v>43466</v>
      </c>
      <c r="B16" s="26">
        <v>0.27595602600000002</v>
      </c>
      <c r="C16" s="26">
        <v>0.19620011100000001</v>
      </c>
      <c r="D16" s="26">
        <v>0.131153029</v>
      </c>
      <c r="E16" s="26">
        <v>0.12033102599999999</v>
      </c>
      <c r="F16" s="26">
        <v>0.105124999</v>
      </c>
      <c r="G16" s="26">
        <v>9.0832518000000001E-2</v>
      </c>
      <c r="H16" s="26">
        <v>3.3955873999999997E-2</v>
      </c>
      <c r="I16" s="26" t="s">
        <v>1</v>
      </c>
      <c r="J16" s="26">
        <v>4.6446414999999998E-2</v>
      </c>
      <c r="K16" s="26">
        <f t="shared" si="0"/>
        <v>0.36678854400000005</v>
      </c>
      <c r="L16" s="26">
        <f t="shared" si="1"/>
        <v>0.63321145400000001</v>
      </c>
    </row>
    <row r="17" spans="1:12" x14ac:dyDescent="0.35">
      <c r="A17" s="5">
        <v>43497</v>
      </c>
      <c r="B17" s="27">
        <v>0.27715584199999999</v>
      </c>
      <c r="C17" s="27">
        <v>0.19624629099999999</v>
      </c>
      <c r="D17" s="27">
        <v>0.13064436600000001</v>
      </c>
      <c r="E17" s="27">
        <v>0.120833646</v>
      </c>
      <c r="F17" s="27">
        <v>0.10426228999999999</v>
      </c>
      <c r="G17" s="27">
        <v>9.2198860999999993E-2</v>
      </c>
      <c r="H17" s="27">
        <v>3.2365708E-2</v>
      </c>
      <c r="I17" s="27" t="s">
        <v>1</v>
      </c>
      <c r="J17" s="27">
        <v>4.6292996000000003E-2</v>
      </c>
      <c r="K17" s="27">
        <f t="shared" si="0"/>
        <v>0.36935470299999995</v>
      </c>
      <c r="L17" s="27">
        <f t="shared" si="1"/>
        <v>0.63064529700000005</v>
      </c>
    </row>
    <row r="18" spans="1:12" x14ac:dyDescent="0.35">
      <c r="A18" s="5">
        <v>43525</v>
      </c>
      <c r="B18" s="27">
        <v>0.27720261699999998</v>
      </c>
      <c r="C18" s="27">
        <v>0.19726460900000001</v>
      </c>
      <c r="D18" s="27">
        <v>0.13172008199999999</v>
      </c>
      <c r="E18" s="27">
        <v>0.120523726</v>
      </c>
      <c r="F18" s="27">
        <v>0.103633401</v>
      </c>
      <c r="G18" s="27">
        <v>9.1862708000000001E-2</v>
      </c>
      <c r="H18" s="27">
        <v>3.2285587999999997E-2</v>
      </c>
      <c r="I18" s="27" t="s">
        <v>1</v>
      </c>
      <c r="J18" s="27">
        <v>4.5507271000000002E-2</v>
      </c>
      <c r="K18" s="27">
        <f t="shared" si="0"/>
        <v>0.369065325</v>
      </c>
      <c r="L18" s="27">
        <f t="shared" si="1"/>
        <v>0.63093467699999994</v>
      </c>
    </row>
    <row r="19" spans="1:12" x14ac:dyDescent="0.35">
      <c r="A19" s="5">
        <v>43556</v>
      </c>
      <c r="B19" s="27">
        <v>0.28217754499999997</v>
      </c>
      <c r="C19" s="27">
        <v>0.20125816599999999</v>
      </c>
      <c r="D19" s="27">
        <v>0.12056942499999999</v>
      </c>
      <c r="E19" s="27">
        <v>0.121772459</v>
      </c>
      <c r="F19" s="27">
        <v>0.104936049</v>
      </c>
      <c r="G19" s="27">
        <v>9.2666979999999996E-2</v>
      </c>
      <c r="H19" s="27">
        <v>3.1415704000000003E-2</v>
      </c>
      <c r="I19" s="27" t="s">
        <v>1</v>
      </c>
      <c r="J19" s="27">
        <v>4.5203673E-2</v>
      </c>
      <c r="K19" s="27">
        <f t="shared" si="0"/>
        <v>0.37484452499999998</v>
      </c>
      <c r="L19" s="27">
        <f t="shared" si="1"/>
        <v>0.62515547599999999</v>
      </c>
    </row>
    <row r="20" spans="1:12" x14ac:dyDescent="0.35">
      <c r="A20" s="5">
        <v>43586</v>
      </c>
      <c r="B20" s="27">
        <v>0.28689532099999998</v>
      </c>
      <c r="C20" s="27">
        <v>0.21007647099999999</v>
      </c>
      <c r="D20" s="27">
        <v>0.10520275699999999</v>
      </c>
      <c r="E20" s="27">
        <v>0.122498724</v>
      </c>
      <c r="F20" s="27">
        <v>0.10616365799999999</v>
      </c>
      <c r="G20" s="27">
        <v>9.4681169999999995E-2</v>
      </c>
      <c r="H20" s="27">
        <v>2.9894222000000002E-2</v>
      </c>
      <c r="I20" s="27" t="s">
        <v>1</v>
      </c>
      <c r="J20" s="27">
        <v>4.4587676E-2</v>
      </c>
      <c r="K20" s="27">
        <f t="shared" si="0"/>
        <v>0.38157649099999996</v>
      </c>
      <c r="L20" s="27">
        <f t="shared" si="1"/>
        <v>0.61842350800000001</v>
      </c>
    </row>
    <row r="21" spans="1:12" x14ac:dyDescent="0.35">
      <c r="A21" s="5">
        <v>43617</v>
      </c>
      <c r="B21" s="27">
        <v>0.28852173399999997</v>
      </c>
      <c r="C21" s="27">
        <v>0.20753392900000001</v>
      </c>
      <c r="D21" s="27">
        <v>0.106754235</v>
      </c>
      <c r="E21" s="27">
        <v>0.122503141</v>
      </c>
      <c r="F21" s="27">
        <v>0.10243519</v>
      </c>
      <c r="G21" s="27">
        <v>9.3557211000000001E-2</v>
      </c>
      <c r="H21" s="27">
        <v>3.3507492999999999E-2</v>
      </c>
      <c r="I21" s="27" t="s">
        <v>1</v>
      </c>
      <c r="J21" s="27">
        <v>4.5187064999999998E-2</v>
      </c>
      <c r="K21" s="27">
        <f t="shared" si="0"/>
        <v>0.38207894499999995</v>
      </c>
      <c r="L21" s="27">
        <f t="shared" si="1"/>
        <v>0.617921053</v>
      </c>
    </row>
    <row r="22" spans="1:12" x14ac:dyDescent="0.35">
      <c r="A22" s="5">
        <v>43647</v>
      </c>
      <c r="B22" s="27">
        <v>0.28901666100000001</v>
      </c>
      <c r="C22" s="27">
        <v>0.20392505</v>
      </c>
      <c r="D22" s="27">
        <v>0.107924126</v>
      </c>
      <c r="E22" s="27">
        <v>0.12286174900000001</v>
      </c>
      <c r="F22" s="27">
        <v>0.10315329199999999</v>
      </c>
      <c r="G22" s="27">
        <v>9.4449014999999997E-2</v>
      </c>
      <c r="H22" s="27">
        <v>3.2044866999999998E-2</v>
      </c>
      <c r="I22" s="27" t="s">
        <v>1</v>
      </c>
      <c r="J22" s="27">
        <v>4.6625239999999998E-2</v>
      </c>
      <c r="K22" s="27">
        <f t="shared" si="0"/>
        <v>0.38346567600000003</v>
      </c>
      <c r="L22" s="27">
        <f t="shared" si="1"/>
        <v>0.61653432399999997</v>
      </c>
    </row>
    <row r="23" spans="1:12" x14ac:dyDescent="0.35">
      <c r="A23" s="5">
        <v>43678</v>
      </c>
      <c r="B23" s="27">
        <v>0.29252123499999999</v>
      </c>
      <c r="C23" s="27">
        <v>0.198220279</v>
      </c>
      <c r="D23" s="27">
        <v>0.108244384</v>
      </c>
      <c r="E23" s="27">
        <v>0.122819346</v>
      </c>
      <c r="F23" s="27">
        <v>0.104691862</v>
      </c>
      <c r="G23" s="27">
        <v>9.3671665000000001E-2</v>
      </c>
      <c r="H23" s="27">
        <v>3.3214478999999998E-2</v>
      </c>
      <c r="I23" s="27" t="s">
        <v>1</v>
      </c>
      <c r="J23" s="27">
        <v>4.6616749999999998E-2</v>
      </c>
      <c r="K23" s="27">
        <f t="shared" si="0"/>
        <v>0.38619290000000001</v>
      </c>
      <c r="L23" s="27">
        <f t="shared" si="1"/>
        <v>0.61380709999999994</v>
      </c>
    </row>
    <row r="24" spans="1:12" x14ac:dyDescent="0.35">
      <c r="A24" s="5">
        <v>43709</v>
      </c>
      <c r="B24" s="27">
        <v>0.28241986699999999</v>
      </c>
      <c r="C24" s="27">
        <v>0.19996392399999999</v>
      </c>
      <c r="D24" s="27">
        <v>0.110872639</v>
      </c>
      <c r="E24" s="27">
        <v>0.124127006</v>
      </c>
      <c r="F24" s="27">
        <v>0.107479904</v>
      </c>
      <c r="G24" s="27">
        <v>9.4275094000000004E-2</v>
      </c>
      <c r="H24" s="27">
        <v>3.3359609999999998E-2</v>
      </c>
      <c r="I24" s="27" t="s">
        <v>1</v>
      </c>
      <c r="J24" s="27">
        <v>4.7501955999999998E-2</v>
      </c>
      <c r="K24" s="27">
        <f t="shared" ref="K24:K30" si="2">G24+B24</f>
        <v>0.37669496099999999</v>
      </c>
      <c r="L24" s="27">
        <f t="shared" ref="L24:L30" si="3">SUM(C24:F24)+H24+J24</f>
        <v>0.62330503899999989</v>
      </c>
    </row>
    <row r="25" spans="1:12" x14ac:dyDescent="0.35">
      <c r="A25" s="5">
        <v>43739</v>
      </c>
      <c r="B25" s="27">
        <v>0.284231281</v>
      </c>
      <c r="C25" s="27">
        <v>0.20156112200000001</v>
      </c>
      <c r="D25" s="27">
        <v>0.11039947899999999</v>
      </c>
      <c r="E25" s="27">
        <v>0.121957367</v>
      </c>
      <c r="F25" s="27">
        <v>0.109193871</v>
      </c>
      <c r="G25" s="27">
        <v>9.3058947000000003E-2</v>
      </c>
      <c r="H25" s="27">
        <v>3.2325034000000002E-2</v>
      </c>
      <c r="I25" s="27" t="s">
        <v>1</v>
      </c>
      <c r="J25" s="27">
        <v>4.7272898000000001E-2</v>
      </c>
      <c r="K25" s="27">
        <f t="shared" si="2"/>
        <v>0.37729022800000001</v>
      </c>
      <c r="L25" s="27">
        <f t="shared" si="3"/>
        <v>0.62270977100000002</v>
      </c>
    </row>
    <row r="26" spans="1:12" x14ac:dyDescent="0.35">
      <c r="A26" s="5">
        <v>43770</v>
      </c>
      <c r="B26" s="27">
        <v>0.28072206</v>
      </c>
      <c r="C26" s="27">
        <v>0.20384649899999999</v>
      </c>
      <c r="D26" s="27">
        <v>0.104198096</v>
      </c>
      <c r="E26" s="27">
        <v>0.12759437600000001</v>
      </c>
      <c r="F26" s="27">
        <v>0.109682167</v>
      </c>
      <c r="G26" s="27">
        <v>9.4464416999999995E-2</v>
      </c>
      <c r="H26" s="27">
        <v>3.1168169999999999E-2</v>
      </c>
      <c r="I26" s="27" t="s">
        <v>1</v>
      </c>
      <c r="J26" s="27">
        <v>4.8324213999999997E-2</v>
      </c>
      <c r="K26" s="27">
        <f t="shared" si="2"/>
        <v>0.37518647699999996</v>
      </c>
      <c r="L26" s="27">
        <f t="shared" si="3"/>
        <v>0.62481352200000007</v>
      </c>
    </row>
    <row r="27" spans="1:12" ht="15" thickBot="1" x14ac:dyDescent="0.4">
      <c r="A27" s="12">
        <v>43800</v>
      </c>
      <c r="B27" s="28">
        <v>0.27800000000000002</v>
      </c>
      <c r="C27" s="28">
        <v>0.20399999999999999</v>
      </c>
      <c r="D27" s="28">
        <v>0.107</v>
      </c>
      <c r="E27" s="28">
        <v>0.123</v>
      </c>
      <c r="F27" s="28">
        <v>0.113</v>
      </c>
      <c r="G27" s="28">
        <v>9.8000000000000004E-2</v>
      </c>
      <c r="H27" s="28">
        <v>0.03</v>
      </c>
      <c r="I27" s="28" t="s">
        <v>1</v>
      </c>
      <c r="J27" s="28">
        <v>4.7E-2</v>
      </c>
      <c r="K27" s="28">
        <f t="shared" si="2"/>
        <v>0.376</v>
      </c>
      <c r="L27" s="28">
        <f t="shared" si="3"/>
        <v>0.62400000000000011</v>
      </c>
    </row>
    <row r="28" spans="1:12" x14ac:dyDescent="0.35">
      <c r="A28" s="3">
        <v>43831</v>
      </c>
      <c r="B28" s="26">
        <v>0.28023746999999999</v>
      </c>
      <c r="C28" s="26">
        <v>0.205235794</v>
      </c>
      <c r="D28" s="26">
        <v>0.107233209</v>
      </c>
      <c r="E28" s="26">
        <v>0.12314816200000001</v>
      </c>
      <c r="F28" s="26">
        <v>0.11071096499999999</v>
      </c>
      <c r="G28" s="26">
        <v>9.9227224000000003E-2</v>
      </c>
      <c r="H28" s="26">
        <v>2.8120221000000001E-2</v>
      </c>
      <c r="I28" s="26" t="s">
        <v>1</v>
      </c>
      <c r="J28" s="26">
        <v>4.6086954999999999E-2</v>
      </c>
      <c r="K28" s="26">
        <f t="shared" si="2"/>
        <v>0.37946469399999999</v>
      </c>
      <c r="L28" s="26">
        <f t="shared" si="3"/>
        <v>0.62053530600000006</v>
      </c>
    </row>
    <row r="29" spans="1:12" x14ac:dyDescent="0.35">
      <c r="A29" s="5">
        <v>43862</v>
      </c>
      <c r="B29" s="27">
        <v>0.27845894700000001</v>
      </c>
      <c r="C29" s="27">
        <v>0.20466413</v>
      </c>
      <c r="D29" s="27">
        <v>0.106850919</v>
      </c>
      <c r="E29" s="27">
        <v>0.1270965</v>
      </c>
      <c r="F29" s="27">
        <v>0.11062111500000001</v>
      </c>
      <c r="G29" s="27">
        <v>9.9363471999999994E-2</v>
      </c>
      <c r="H29" s="27">
        <v>2.6763344000000001E-2</v>
      </c>
      <c r="I29" s="27" t="s">
        <v>1</v>
      </c>
      <c r="J29" s="27">
        <v>4.6181571999999997E-2</v>
      </c>
      <c r="K29" s="27">
        <f t="shared" si="2"/>
        <v>0.37782241900000002</v>
      </c>
      <c r="L29" s="27">
        <f t="shared" si="3"/>
        <v>0.62217758000000001</v>
      </c>
    </row>
    <row r="30" spans="1:12" x14ac:dyDescent="0.35">
      <c r="A30" s="5">
        <v>43891</v>
      </c>
      <c r="B30" s="27">
        <v>0.27454339236116421</v>
      </c>
      <c r="C30" s="27">
        <v>0.21451975136003323</v>
      </c>
      <c r="D30" s="27">
        <v>0.10374630142657698</v>
      </c>
      <c r="E30" s="27">
        <v>0.1288854675905052</v>
      </c>
      <c r="F30" s="27">
        <v>0.10861486685406391</v>
      </c>
      <c r="G30" s="27">
        <v>0.10041754586673211</v>
      </c>
      <c r="H30" s="27">
        <v>2.5208547902365919E-2</v>
      </c>
      <c r="I30" s="27" t="s">
        <v>1</v>
      </c>
      <c r="J30" s="27">
        <v>4.406412663855843E-2</v>
      </c>
      <c r="K30" s="27">
        <f t="shared" si="2"/>
        <v>0.37496093822789633</v>
      </c>
      <c r="L30" s="27">
        <f t="shared" si="3"/>
        <v>0.62503906177210367</v>
      </c>
    </row>
    <row r="31" spans="1:12" x14ac:dyDescent="0.35">
      <c r="A31" s="5">
        <v>43922</v>
      </c>
      <c r="B31" s="27">
        <v>0.27584446099999999</v>
      </c>
      <c r="C31" s="27">
        <v>0.217851498</v>
      </c>
      <c r="D31" s="27">
        <v>0.101661392</v>
      </c>
      <c r="E31" s="27">
        <v>0.13179569099999999</v>
      </c>
      <c r="F31" s="27">
        <v>0.10664354299999999</v>
      </c>
      <c r="G31" s="27">
        <v>9.9710903000000004E-2</v>
      </c>
      <c r="H31" s="27">
        <v>2.3521911999999999E-2</v>
      </c>
      <c r="I31" s="27" t="s">
        <v>1</v>
      </c>
      <c r="J31" s="27">
        <v>4.2970598999999998E-2</v>
      </c>
      <c r="K31" s="27">
        <f t="shared" ref="K31:K38" si="4">G31+B31</f>
        <v>0.375555364</v>
      </c>
      <c r="L31" s="27">
        <f t="shared" ref="L31:L36" si="5">SUM(C31:F31)+H31+J31</f>
        <v>0.62444463499999991</v>
      </c>
    </row>
    <row r="32" spans="1:12" x14ac:dyDescent="0.35">
      <c r="A32" s="5">
        <v>43952</v>
      </c>
      <c r="B32" s="27">
        <v>0.27586950063177512</v>
      </c>
      <c r="C32" s="27">
        <v>0.21646897185872138</v>
      </c>
      <c r="D32" s="27">
        <v>0.10299973497170874</v>
      </c>
      <c r="E32" s="27">
        <v>0.13387939736462506</v>
      </c>
      <c r="F32" s="27">
        <v>0.10548173047532133</v>
      </c>
      <c r="G32" s="27">
        <v>0.10111995486151167</v>
      </c>
      <c r="H32" s="27">
        <v>2.2692256572693685E-2</v>
      </c>
      <c r="I32" s="27" t="s">
        <v>1</v>
      </c>
      <c r="J32" s="27">
        <v>4.1488453263643012E-2</v>
      </c>
      <c r="K32" s="27">
        <f t="shared" si="4"/>
        <v>0.37698945549328677</v>
      </c>
      <c r="L32" s="27">
        <f t="shared" si="5"/>
        <v>0.62301054450671323</v>
      </c>
    </row>
    <row r="33" spans="1:12" x14ac:dyDescent="0.35">
      <c r="A33" s="5">
        <v>43983</v>
      </c>
      <c r="B33" s="27">
        <v>0.27682606582838709</v>
      </c>
      <c r="C33" s="27">
        <v>0.21670907251476373</v>
      </c>
      <c r="D33" s="27">
        <v>0.10474791066347094</v>
      </c>
      <c r="E33" s="27">
        <v>0.13401965263157797</v>
      </c>
      <c r="F33" s="27">
        <v>0.10589125367410154</v>
      </c>
      <c r="G33" s="27">
        <v>9.8773467121944777E-2</v>
      </c>
      <c r="H33" s="27">
        <v>2.1791779766665804E-2</v>
      </c>
      <c r="I33" s="27" t="s">
        <v>1</v>
      </c>
      <c r="J33" s="27">
        <v>4.1240797799088132E-2</v>
      </c>
      <c r="K33" s="27">
        <f t="shared" si="4"/>
        <v>0.37559953295033188</v>
      </c>
      <c r="L33" s="27">
        <f t="shared" si="5"/>
        <v>0.62440046704966823</v>
      </c>
    </row>
    <row r="34" spans="1:12" x14ac:dyDescent="0.35">
      <c r="A34" s="5">
        <v>44013</v>
      </c>
      <c r="B34" s="27">
        <v>0.27899164507238378</v>
      </c>
      <c r="C34" s="27">
        <v>0.22022522625022936</v>
      </c>
      <c r="D34" s="27">
        <v>0.1047307019948073</v>
      </c>
      <c r="E34" s="27">
        <v>0.13226795629347388</v>
      </c>
      <c r="F34" s="27">
        <v>0.10453216134574835</v>
      </c>
      <c r="G34" s="27">
        <v>9.6350293568345888E-2</v>
      </c>
      <c r="H34" s="27">
        <v>2.0606904908184721E-2</v>
      </c>
      <c r="I34" s="27" t="s">
        <v>1</v>
      </c>
      <c r="J34" s="27">
        <v>4.229511056682677E-2</v>
      </c>
      <c r="K34" s="27">
        <f t="shared" si="4"/>
        <v>0.37534193864072968</v>
      </c>
      <c r="L34" s="27">
        <f t="shared" si="5"/>
        <v>0.62465806135927038</v>
      </c>
    </row>
    <row r="35" spans="1:12" x14ac:dyDescent="0.35">
      <c r="A35" s="5">
        <v>44044</v>
      </c>
      <c r="B35" s="27">
        <v>0.27485153699169768</v>
      </c>
      <c r="C35" s="27">
        <v>0.22182051128536312</v>
      </c>
      <c r="D35" s="27">
        <v>0.11011507812999452</v>
      </c>
      <c r="E35" s="27">
        <v>0.12955845908987917</v>
      </c>
      <c r="F35" s="27">
        <v>0.10919552583629631</v>
      </c>
      <c r="G35" s="27">
        <v>9.1233195756041843E-2</v>
      </c>
      <c r="H35" s="27">
        <v>1.843497628288493E-2</v>
      </c>
      <c r="I35" s="27" t="s">
        <v>1</v>
      </c>
      <c r="J35" s="27">
        <v>4.4790716627842432E-2</v>
      </c>
      <c r="K35" s="27">
        <f t="shared" si="4"/>
        <v>0.36608473274773951</v>
      </c>
      <c r="L35" s="27">
        <f t="shared" si="5"/>
        <v>0.63391526725226044</v>
      </c>
    </row>
    <row r="36" spans="1:12" x14ac:dyDescent="0.35">
      <c r="A36" s="5">
        <v>44075</v>
      </c>
      <c r="B36" s="27">
        <v>0.27552761040895041</v>
      </c>
      <c r="C36" s="27">
        <v>0.22393421152220541</v>
      </c>
      <c r="D36" s="27">
        <v>0.11100497273229555</v>
      </c>
      <c r="E36" s="27">
        <v>0.12895661791552943</v>
      </c>
      <c r="F36" s="27">
        <v>0.10809406544417889</v>
      </c>
      <c r="G36" s="27">
        <v>9.0509462967796564E-2</v>
      </c>
      <c r="H36" s="27">
        <v>1.7765368782021274E-2</v>
      </c>
      <c r="I36" s="27" t="s">
        <v>1</v>
      </c>
      <c r="J36" s="27">
        <v>4.4207690227022506E-2</v>
      </c>
      <c r="K36" s="27">
        <f t="shared" si="4"/>
        <v>0.36603707337674696</v>
      </c>
      <c r="L36" s="27">
        <f t="shared" si="5"/>
        <v>0.63396292662325315</v>
      </c>
    </row>
    <row r="37" spans="1:12" x14ac:dyDescent="0.35">
      <c r="A37" s="5">
        <v>44105</v>
      </c>
      <c r="B37" s="27">
        <v>0.27803099231824685</v>
      </c>
      <c r="C37" s="27">
        <v>0.2238593940974222</v>
      </c>
      <c r="D37" s="27">
        <v>0.11162256487352737</v>
      </c>
      <c r="E37" s="27">
        <v>0.12928977716021167</v>
      </c>
      <c r="F37" s="27">
        <v>0.1088525404693836</v>
      </c>
      <c r="G37" s="27">
        <v>8.809215321090616E-2</v>
      </c>
      <c r="H37" s="27">
        <v>1.6094360676234896E-2</v>
      </c>
      <c r="I37" s="27" t="s">
        <v>1</v>
      </c>
      <c r="J37" s="27">
        <v>4.4158217194067283E-2</v>
      </c>
      <c r="K37" s="27">
        <f t="shared" si="4"/>
        <v>0.36612314552915304</v>
      </c>
      <c r="L37" s="27">
        <f t="shared" ref="L37:L42" si="6">SUM(C37:F37)+H37+J37</f>
        <v>0.63387685447084707</v>
      </c>
    </row>
    <row r="38" spans="1:12" x14ac:dyDescent="0.35">
      <c r="A38" s="5">
        <v>44136</v>
      </c>
      <c r="B38" s="27">
        <v>0.277619271</v>
      </c>
      <c r="C38" s="27">
        <v>0.228233766</v>
      </c>
      <c r="D38" s="27">
        <v>0.11161331300000001</v>
      </c>
      <c r="E38" s="27">
        <v>0.12871190299999999</v>
      </c>
      <c r="F38" s="27">
        <v>0.110106197</v>
      </c>
      <c r="G38" s="27">
        <v>8.2742843999999996E-2</v>
      </c>
      <c r="H38" s="27">
        <v>1.5307632999999999E-2</v>
      </c>
      <c r="I38" s="27" t="s">
        <v>1</v>
      </c>
      <c r="J38" s="27">
        <v>4.5665073E-2</v>
      </c>
      <c r="K38" s="27">
        <f t="shared" si="4"/>
        <v>0.36036211499999998</v>
      </c>
      <c r="L38" s="27">
        <f t="shared" si="6"/>
        <v>0.63963788500000007</v>
      </c>
    </row>
    <row r="39" spans="1:12" ht="15" thickBot="1" x14ac:dyDescent="0.4">
      <c r="A39" s="12">
        <v>44166</v>
      </c>
      <c r="B39" s="28">
        <v>0.2734998807103875</v>
      </c>
      <c r="C39" s="28">
        <v>0.23581863856896934</v>
      </c>
      <c r="D39" s="28">
        <v>0.11097146983132643</v>
      </c>
      <c r="E39" s="28">
        <v>0.12697170834437801</v>
      </c>
      <c r="F39" s="28">
        <v>0.10900900095005173</v>
      </c>
      <c r="G39" s="28">
        <v>8.3506422433745481E-2</v>
      </c>
      <c r="H39" s="28">
        <v>1.4797229886991989E-2</v>
      </c>
      <c r="I39" s="28" t="s">
        <v>1</v>
      </c>
      <c r="J39" s="28">
        <v>4.5425649274149521E-2</v>
      </c>
      <c r="K39" s="28">
        <f t="shared" ref="K39:K44" si="7">G39+B39</f>
        <v>0.35700630314413295</v>
      </c>
      <c r="L39" s="28">
        <f t="shared" si="6"/>
        <v>0.64299369685586694</v>
      </c>
    </row>
    <row r="40" spans="1:12" x14ac:dyDescent="0.35">
      <c r="A40" s="3">
        <v>44197</v>
      </c>
      <c r="B40" s="26">
        <v>0.281811704</v>
      </c>
      <c r="C40" s="26">
        <v>0.22717080100000001</v>
      </c>
      <c r="D40" s="26">
        <v>0.11029451999999999</v>
      </c>
      <c r="E40" s="26">
        <v>0.128755181</v>
      </c>
      <c r="F40" s="26">
        <v>0.108514754</v>
      </c>
      <c r="G40" s="26">
        <v>8.3893212999999994E-2</v>
      </c>
      <c r="H40" s="26">
        <v>1.3832639000000001E-2</v>
      </c>
      <c r="I40" s="26" t="s">
        <v>1</v>
      </c>
      <c r="J40" s="26">
        <v>4.5727188000000002E-2</v>
      </c>
      <c r="K40" s="26">
        <f t="shared" si="7"/>
        <v>0.36570491699999996</v>
      </c>
      <c r="L40" s="26">
        <f t="shared" si="6"/>
        <v>0.63429508299999993</v>
      </c>
    </row>
    <row r="41" spans="1:12" x14ac:dyDescent="0.35">
      <c r="A41" s="5">
        <v>44228</v>
      </c>
      <c r="B41" s="27">
        <v>0.28914661189034641</v>
      </c>
      <c r="C41" s="27">
        <v>0.22166578089716121</v>
      </c>
      <c r="D41" s="27">
        <v>0.10347891491993171</v>
      </c>
      <c r="E41" s="27">
        <v>0.13178772147008427</v>
      </c>
      <c r="F41" s="27">
        <v>0.10936266829480921</v>
      </c>
      <c r="G41" s="27">
        <v>8.4849814754574718E-2</v>
      </c>
      <c r="H41" s="27">
        <v>1.3159566675458634E-2</v>
      </c>
      <c r="I41" s="27" t="s">
        <v>1</v>
      </c>
      <c r="J41" s="27">
        <v>4.6548921097633811E-2</v>
      </c>
      <c r="K41" s="27">
        <f t="shared" si="7"/>
        <v>0.37399642664492111</v>
      </c>
      <c r="L41" s="27">
        <f t="shared" si="6"/>
        <v>0.62600357335507884</v>
      </c>
    </row>
    <row r="42" spans="1:12" x14ac:dyDescent="0.35">
      <c r="A42" s="5">
        <v>44256</v>
      </c>
      <c r="B42" s="27">
        <v>0.28658207271039771</v>
      </c>
      <c r="C42" s="27">
        <v>0.2261862924722807</v>
      </c>
      <c r="D42" s="27">
        <v>0.10177050356272943</v>
      </c>
      <c r="E42" s="27">
        <v>0.12760682557051123</v>
      </c>
      <c r="F42" s="27">
        <v>0.10895571551614226</v>
      </c>
      <c r="G42" s="27">
        <v>8.943098496694285E-2</v>
      </c>
      <c r="H42" s="27">
        <v>1.3173251433894619E-2</v>
      </c>
      <c r="I42" s="27" t="s">
        <v>1</v>
      </c>
      <c r="J42" s="27">
        <v>4.6294353767101205E-2</v>
      </c>
      <c r="K42" s="27">
        <f t="shared" si="7"/>
        <v>0.37601305767734056</v>
      </c>
      <c r="L42" s="27">
        <f t="shared" si="6"/>
        <v>0.6239869423226595</v>
      </c>
    </row>
    <row r="43" spans="1:12" x14ac:dyDescent="0.35">
      <c r="A43" s="5">
        <v>44287</v>
      </c>
      <c r="B43" s="27">
        <v>0.28791215569247625</v>
      </c>
      <c r="C43" s="27">
        <v>0.22665095969660062</v>
      </c>
      <c r="D43" s="27">
        <v>0.1003126868020134</v>
      </c>
      <c r="E43" s="27">
        <v>0.12936276525583154</v>
      </c>
      <c r="F43" s="27">
        <v>0.10351699887744394</v>
      </c>
      <c r="G43" s="27">
        <v>9.6354757355126552E-2</v>
      </c>
      <c r="H43" s="27">
        <v>1.2939472363664271E-2</v>
      </c>
      <c r="I43" s="27" t="s">
        <v>1</v>
      </c>
      <c r="J43" s="27">
        <v>4.2950203956843437E-2</v>
      </c>
      <c r="K43" s="27">
        <f t="shared" si="7"/>
        <v>0.3842669130476028</v>
      </c>
      <c r="L43" s="27">
        <f t="shared" ref="L43:L48" si="8">SUM(C43:F43)+H43+J43</f>
        <v>0.61573308695239715</v>
      </c>
    </row>
    <row r="44" spans="1:12" x14ac:dyDescent="0.35">
      <c r="A44" s="5">
        <v>44317</v>
      </c>
      <c r="B44" s="27">
        <v>0.29704219937752385</v>
      </c>
      <c r="C44" s="27">
        <v>0.22342191519423379</v>
      </c>
      <c r="D44" s="27">
        <v>9.3861625655928066E-2</v>
      </c>
      <c r="E44" s="27">
        <v>0.13036623135981146</v>
      </c>
      <c r="F44" s="27">
        <v>0.1025567872865145</v>
      </c>
      <c r="G44" s="27">
        <v>9.7423088191905233E-2</v>
      </c>
      <c r="H44" s="27">
        <v>1.2581373676465795E-2</v>
      </c>
      <c r="I44" s="27" t="s">
        <v>1</v>
      </c>
      <c r="J44" s="27">
        <v>4.2746779257617287E-2</v>
      </c>
      <c r="K44" s="27">
        <f t="shared" si="7"/>
        <v>0.39446528756942911</v>
      </c>
      <c r="L44" s="27">
        <f t="shared" si="8"/>
        <v>0.60553471243057089</v>
      </c>
    </row>
    <row r="45" spans="1:12" x14ac:dyDescent="0.35">
      <c r="A45" s="5">
        <v>44348</v>
      </c>
      <c r="B45" s="27">
        <v>0.28632195136913874</v>
      </c>
      <c r="C45" s="27">
        <v>0.23562457605931023</v>
      </c>
      <c r="D45" s="27">
        <v>9.3148343150839294E-2</v>
      </c>
      <c r="E45" s="27">
        <v>0.13119648125349473</v>
      </c>
      <c r="F45" s="27">
        <v>0.10250935997966507</v>
      </c>
      <c r="G45" s="27">
        <v>9.7902980048482774E-2</v>
      </c>
      <c r="H45" s="27">
        <v>1.1877647840543697E-2</v>
      </c>
      <c r="I45" s="27" t="s">
        <v>1</v>
      </c>
      <c r="J45" s="27">
        <v>4.1418660298525485E-2</v>
      </c>
      <c r="K45" s="27">
        <f>G45+B45</f>
        <v>0.38422493141762148</v>
      </c>
      <c r="L45" s="27">
        <f t="shared" si="8"/>
        <v>0.6157750685823784</v>
      </c>
    </row>
    <row r="46" spans="1:12" x14ac:dyDescent="0.35">
      <c r="A46" s="5">
        <v>44378</v>
      </c>
      <c r="B46" s="27">
        <v>0.28999957339280957</v>
      </c>
      <c r="C46" s="27">
        <v>0.23585747618854816</v>
      </c>
      <c r="D46" s="27">
        <v>8.9051572821193969E-2</v>
      </c>
      <c r="E46" s="27">
        <v>0.13092729291256486</v>
      </c>
      <c r="F46" s="27">
        <v>0.10208126573083337</v>
      </c>
      <c r="G46" s="27">
        <v>0.10006595323848942</v>
      </c>
      <c r="H46" s="27">
        <v>1.031367826039147E-2</v>
      </c>
      <c r="I46" s="27" t="s">
        <v>1</v>
      </c>
      <c r="J46" s="27">
        <v>4.1703187455169204E-2</v>
      </c>
      <c r="K46" s="27">
        <f>G46+B46</f>
        <v>0.39006552663129901</v>
      </c>
      <c r="L46" s="27">
        <f t="shared" si="8"/>
        <v>0.6099344733687011</v>
      </c>
    </row>
    <row r="47" spans="1:12" x14ac:dyDescent="0.35">
      <c r="A47" s="5">
        <v>44409</v>
      </c>
      <c r="B47" s="27">
        <v>0.28837987165240753</v>
      </c>
      <c r="C47" s="27">
        <v>0.23292203528752012</v>
      </c>
      <c r="D47" s="27">
        <v>8.8797471572164305E-2</v>
      </c>
      <c r="E47" s="27">
        <v>0.13180241545863441</v>
      </c>
      <c r="F47" s="27">
        <v>0.10219898778976284</v>
      </c>
      <c r="G47" s="27">
        <v>0.10391304097234376</v>
      </c>
      <c r="H47" s="27">
        <v>9.7862400180031076E-3</v>
      </c>
      <c r="I47" s="27" t="s">
        <v>1</v>
      </c>
      <c r="J47" s="27">
        <v>4.2199937249163939E-2</v>
      </c>
      <c r="K47" s="27">
        <f>G47+B47</f>
        <v>0.3922929126247513</v>
      </c>
      <c r="L47" s="27">
        <f t="shared" si="8"/>
        <v>0.6077070873752487</v>
      </c>
    </row>
    <row r="48" spans="1:12" x14ac:dyDescent="0.35">
      <c r="A48" s="5">
        <v>44440</v>
      </c>
      <c r="B48" s="27">
        <v>0.28738350699999998</v>
      </c>
      <c r="C48" s="27">
        <v>0.23508058600000001</v>
      </c>
      <c r="D48" s="27">
        <v>8.8038900000000003E-2</v>
      </c>
      <c r="E48" s="27">
        <v>0.130099409</v>
      </c>
      <c r="F48" s="27">
        <v>0.10235862</v>
      </c>
      <c r="G48" s="27">
        <v>0.10640957199999999</v>
      </c>
      <c r="H48" s="27">
        <v>9.3536639999999994E-3</v>
      </c>
      <c r="I48" s="27" t="s">
        <v>1</v>
      </c>
      <c r="J48" s="27">
        <v>4.1275741999999997E-2</v>
      </c>
      <c r="K48" s="27">
        <f>G48+B48</f>
        <v>0.39379307899999999</v>
      </c>
      <c r="L48" s="27">
        <f t="shared" si="8"/>
        <v>0.60620692099999995</v>
      </c>
    </row>
    <row r="49" spans="1:12" x14ac:dyDescent="0.35">
      <c r="A49" s="5">
        <v>44470</v>
      </c>
      <c r="B49" s="27">
        <v>0.28727460059489129</v>
      </c>
      <c r="C49" s="27">
        <v>0.23310011061657335</v>
      </c>
      <c r="D49" s="27">
        <v>8.4419571130794568E-2</v>
      </c>
      <c r="E49" s="27">
        <v>0.12779286953152871</v>
      </c>
      <c r="F49" s="27">
        <v>0.10305559922545961</v>
      </c>
      <c r="G49" s="27">
        <v>0.1082453907891322</v>
      </c>
      <c r="H49" s="27">
        <v>1.3119613238388065E-2</v>
      </c>
      <c r="I49" s="27" t="s">
        <v>1</v>
      </c>
      <c r="J49" s="27">
        <v>4.2992244873232208E-2</v>
      </c>
      <c r="K49" s="27">
        <f>G49+B49</f>
        <v>0.39551999138402349</v>
      </c>
      <c r="L49" s="27">
        <f>SUM(C49:F49)+H49+J49</f>
        <v>0.60448000861597639</v>
      </c>
    </row>
    <row r="50" spans="1:12" x14ac:dyDescent="0.35">
      <c r="A50" s="5">
        <v>44501</v>
      </c>
      <c r="B50" s="27">
        <v>0.29057362647067014</v>
      </c>
      <c r="C50" s="27">
        <v>0.23155033011076867</v>
      </c>
      <c r="D50" s="27">
        <v>8.0342540851542993E-2</v>
      </c>
      <c r="E50" s="27">
        <v>0.12545862447511816</v>
      </c>
      <c r="F50" s="27">
        <v>0.1029587222265749</v>
      </c>
      <c r="G50" s="27">
        <v>0.10782308037752156</v>
      </c>
      <c r="H50" s="27">
        <v>1.8543408731673188E-2</v>
      </c>
      <c r="I50" s="27" t="s">
        <v>1</v>
      </c>
      <c r="J50" s="27">
        <v>4.2749666756130386E-2</v>
      </c>
      <c r="K50" s="27">
        <f t="shared" ref="K50:K51" si="9">G50+B50</f>
        <v>0.39839670684819173</v>
      </c>
      <c r="L50" s="27">
        <f t="shared" ref="L50:L51" si="10">SUM(C50:F50)+H50+J50</f>
        <v>0.60160329315180816</v>
      </c>
    </row>
    <row r="51" spans="1:12" ht="15" thickBot="1" x14ac:dyDescent="0.4">
      <c r="A51" s="12">
        <v>44531</v>
      </c>
      <c r="B51" s="28">
        <v>0.27684544462540883</v>
      </c>
      <c r="C51" s="28">
        <v>0.23910062316401035</v>
      </c>
      <c r="D51" s="28">
        <v>8.0198432285979213E-2</v>
      </c>
      <c r="E51" s="28">
        <v>0.12585597366048468</v>
      </c>
      <c r="F51" s="28">
        <v>0.10420431261378808</v>
      </c>
      <c r="G51" s="28">
        <v>0.11345263879674748</v>
      </c>
      <c r="H51" s="28">
        <v>1.8088331942754374E-2</v>
      </c>
      <c r="I51" s="28" t="s">
        <v>1</v>
      </c>
      <c r="J51" s="28">
        <v>4.2254242910826953E-2</v>
      </c>
      <c r="K51" s="28">
        <f t="shared" si="9"/>
        <v>0.39029808342215633</v>
      </c>
      <c r="L51" s="28">
        <f t="shared" si="10"/>
        <v>0.60970191657784356</v>
      </c>
    </row>
    <row r="52" spans="1:12" x14ac:dyDescent="0.35">
      <c r="A52" s="3">
        <v>44562</v>
      </c>
      <c r="B52" s="26">
        <v>0.28375617799844505</v>
      </c>
      <c r="C52" s="26">
        <v>0.23731350331686848</v>
      </c>
      <c r="D52" s="26">
        <v>7.6214559770740486E-2</v>
      </c>
      <c r="E52" s="26">
        <v>0.12436143100730715</v>
      </c>
      <c r="F52" s="26">
        <v>0.10150663404024397</v>
      </c>
      <c r="G52" s="26">
        <v>0.11503167894403192</v>
      </c>
      <c r="H52" s="26">
        <v>2.0547986075688366E-2</v>
      </c>
      <c r="I52" s="26" t="s">
        <v>1</v>
      </c>
      <c r="J52" s="26">
        <v>4.1268028846674555E-2</v>
      </c>
      <c r="K52" s="26">
        <f t="shared" ref="K52" si="11">G52+B52</f>
        <v>0.39878785694247698</v>
      </c>
      <c r="L52" s="26">
        <f t="shared" ref="L52" si="12">SUM(C52:F52)+H52+J52</f>
        <v>0.60121214305752302</v>
      </c>
    </row>
    <row r="53" spans="1:12" x14ac:dyDescent="0.35">
      <c r="A53" s="5">
        <v>44593</v>
      </c>
      <c r="B53" s="27">
        <v>0.28632426361452895</v>
      </c>
      <c r="C53" s="27">
        <v>0.2318765560347269</v>
      </c>
      <c r="D53" s="27">
        <v>7.4260772273605724E-2</v>
      </c>
      <c r="E53" s="27">
        <v>0.12541662774054035</v>
      </c>
      <c r="F53" s="27">
        <v>0.10142871312468198</v>
      </c>
      <c r="G53" s="27">
        <v>0.11909418225442617</v>
      </c>
      <c r="H53" s="27">
        <v>1.9712321896387542E-2</v>
      </c>
      <c r="I53" s="27" t="s">
        <v>1</v>
      </c>
      <c r="J53" s="27">
        <v>4.1886563061102382E-2</v>
      </c>
      <c r="K53" s="27">
        <f t="shared" ref="K53" si="13">G53+B53</f>
        <v>0.40541844586895515</v>
      </c>
      <c r="L53" s="27">
        <f t="shared" ref="L53" si="14">SUM(C53:F53)+H53+J53</f>
        <v>0.59458155413104485</v>
      </c>
    </row>
    <row r="54" spans="1:12" x14ac:dyDescent="0.35">
      <c r="A54" s="5">
        <v>44621</v>
      </c>
      <c r="B54" s="27">
        <v>0.28168483960809421</v>
      </c>
      <c r="C54" s="27">
        <v>0.23208034449767206</v>
      </c>
      <c r="D54" s="27">
        <v>7.4040163038249923E-2</v>
      </c>
      <c r="E54" s="27">
        <v>0.12615865533645243</v>
      </c>
      <c r="F54" s="27">
        <v>0.10270980597798419</v>
      </c>
      <c r="G54" s="27">
        <v>0.12235458697978747</v>
      </c>
      <c r="H54" s="27">
        <v>1.8932710930337906E-2</v>
      </c>
      <c r="I54" s="27" t="s">
        <v>1</v>
      </c>
      <c r="J54" s="27">
        <v>4.2038893631421811E-2</v>
      </c>
      <c r="K54" s="27">
        <f t="shared" ref="K54" si="15">G54+B54</f>
        <v>0.40403942658788167</v>
      </c>
      <c r="L54" s="27">
        <f t="shared" ref="L54" si="16">SUM(C54:F54)+H54+J54</f>
        <v>0.59596057341211828</v>
      </c>
    </row>
    <row r="55" spans="1:12" x14ac:dyDescent="0.35">
      <c r="A55" s="5">
        <v>44652</v>
      </c>
      <c r="B55" s="27">
        <v>0.28138611459280388</v>
      </c>
      <c r="C55" s="27">
        <v>0.22928028326461841</v>
      </c>
      <c r="D55" s="27">
        <v>7.2696397291147116E-2</v>
      </c>
      <c r="E55" s="27">
        <v>0.1248624736330918</v>
      </c>
      <c r="F55" s="27">
        <v>0.10428075851530701</v>
      </c>
      <c r="G55" s="27">
        <v>0.12391813374131387</v>
      </c>
      <c r="H55" s="27">
        <v>2.0934524455438752E-2</v>
      </c>
      <c r="I55" s="27" t="s">
        <v>1</v>
      </c>
      <c r="J55" s="27">
        <v>4.2641314506279171E-2</v>
      </c>
      <c r="K55" s="27">
        <f t="shared" ref="K55" si="17">G55+B55</f>
        <v>0.40530424833411777</v>
      </c>
      <c r="L55" s="27">
        <f t="shared" ref="L55" si="18">SUM(C55:F55)+H55+J55</f>
        <v>0.59469575166588229</v>
      </c>
    </row>
    <row r="56" spans="1:12" x14ac:dyDescent="0.35">
      <c r="A56" s="5">
        <v>44682</v>
      </c>
      <c r="B56" s="27">
        <v>0.28179926939661726</v>
      </c>
      <c r="C56" s="27">
        <v>0.22741160823137488</v>
      </c>
      <c r="D56" s="27">
        <v>7.0851946393067147E-2</v>
      </c>
      <c r="E56" s="27">
        <v>0.12502162353219259</v>
      </c>
      <c r="F56" s="27">
        <v>0.1059583979007845</v>
      </c>
      <c r="G56" s="27">
        <v>0.12491020176964461</v>
      </c>
      <c r="H56" s="27">
        <v>2.2380051068766452E-2</v>
      </c>
      <c r="I56" s="27" t="s">
        <v>1</v>
      </c>
      <c r="J56" s="27">
        <v>4.1666901707552544E-2</v>
      </c>
      <c r="K56" s="27">
        <f t="shared" ref="K56" si="19">G56+B56</f>
        <v>0.40670947116626188</v>
      </c>
      <c r="L56" s="27">
        <f t="shared" ref="L56" si="20">SUM(C56:F56)+H56+J56</f>
        <v>0.59329052883373812</v>
      </c>
    </row>
    <row r="57" spans="1:12" x14ac:dyDescent="0.35">
      <c r="A57" s="5">
        <v>44713</v>
      </c>
      <c r="B57" s="27">
        <v>0.27815872406380404</v>
      </c>
      <c r="C57" s="27">
        <v>0.22593477914011739</v>
      </c>
      <c r="D57" s="27">
        <v>6.9856911576556574E-2</v>
      </c>
      <c r="E57" s="27">
        <v>0.12481942444319093</v>
      </c>
      <c r="F57" s="27">
        <v>0.10549229343629428</v>
      </c>
      <c r="G57" s="27">
        <v>0.13223912597416362</v>
      </c>
      <c r="H57" s="27">
        <v>2.1812985667712229E-2</v>
      </c>
      <c r="I57" s="27" t="s">
        <v>1</v>
      </c>
      <c r="J57" s="27">
        <v>4.1685755698160951E-2</v>
      </c>
      <c r="K57" s="27">
        <f t="shared" ref="K57" si="21">G57+B57</f>
        <v>0.41039785003796769</v>
      </c>
      <c r="L57" s="27">
        <f t="shared" ref="L57" si="22">SUM(C57:F57)+H57+J57</f>
        <v>0.58960214996203242</v>
      </c>
    </row>
    <row r="58" spans="1:12" x14ac:dyDescent="0.35">
      <c r="A58" s="5">
        <v>44743</v>
      </c>
      <c r="B58" s="27">
        <v>0.28565006640576712</v>
      </c>
      <c r="C58" s="27">
        <v>0.22152734812178101</v>
      </c>
      <c r="D58" s="27">
        <v>6.8220284899327313E-2</v>
      </c>
      <c r="E58" s="27">
        <v>0.12432926067513991</v>
      </c>
      <c r="F58" s="27">
        <v>0.10134807367792312</v>
      </c>
      <c r="G58" s="27">
        <v>0.13732239541385557</v>
      </c>
      <c r="H58" s="27">
        <v>2.084045514172354E-2</v>
      </c>
      <c r="I58" s="27" t="s">
        <v>1</v>
      </c>
      <c r="J58" s="27">
        <v>4.0762115664482387E-2</v>
      </c>
      <c r="K58" s="27">
        <f t="shared" ref="K58" si="23">G58+B58</f>
        <v>0.42297246181962267</v>
      </c>
      <c r="L58" s="27">
        <f t="shared" ref="L58" si="24">SUM(C58:F58)+H58+J58</f>
        <v>0.57702753818037722</v>
      </c>
    </row>
    <row r="59" spans="1:12" x14ac:dyDescent="0.35">
      <c r="A59" s="5">
        <v>44774</v>
      </c>
      <c r="B59" s="27">
        <v>0.28821377159245576</v>
      </c>
      <c r="C59" s="27">
        <v>0.22126410306560168</v>
      </c>
      <c r="D59" s="27">
        <v>6.7228363434576513E-2</v>
      </c>
      <c r="E59" s="27">
        <v>0.1246888442808731</v>
      </c>
      <c r="F59" s="27">
        <v>0.10093487136844838</v>
      </c>
      <c r="G59" s="27">
        <v>0.13827725462614823</v>
      </c>
      <c r="H59" s="27">
        <v>2.0153438222699306E-2</v>
      </c>
      <c r="I59" s="27" t="s">
        <v>1</v>
      </c>
      <c r="J59" s="27">
        <v>3.9239353409197049E-2</v>
      </c>
      <c r="K59" s="27">
        <f t="shared" ref="K59" si="25">G59+B59</f>
        <v>0.42649102621860402</v>
      </c>
      <c r="L59" s="27">
        <f t="shared" ref="L59" si="26">SUM(C59:F59)+H59+J59</f>
        <v>0.57350897378139598</v>
      </c>
    </row>
    <row r="60" spans="1:12" x14ac:dyDescent="0.35">
      <c r="A60" s="5">
        <v>44805</v>
      </c>
      <c r="B60" s="27">
        <v>0.29454212191788504</v>
      </c>
      <c r="C60" s="27">
        <v>0.21863306160538085</v>
      </c>
      <c r="D60" s="27">
        <v>6.5333177327024025E-2</v>
      </c>
      <c r="E60" s="27">
        <v>0.12375584436753975</v>
      </c>
      <c r="F60" s="27">
        <v>0.10119107554537209</v>
      </c>
      <c r="G60" s="27">
        <v>0.13896488050004199</v>
      </c>
      <c r="H60" s="27">
        <v>1.9470093526716602E-2</v>
      </c>
      <c r="I60" s="27" t="s">
        <v>1</v>
      </c>
      <c r="J60" s="27">
        <v>3.8109745210039701E-2</v>
      </c>
      <c r="K60" s="27">
        <f t="shared" ref="K60" si="27">G60+B60</f>
        <v>0.43350700241792706</v>
      </c>
      <c r="L60" s="27">
        <f t="shared" ref="L60" si="28">SUM(C60:F60)+H60+J60</f>
        <v>0.56649299758207305</v>
      </c>
    </row>
    <row r="61" spans="1:12" x14ac:dyDescent="0.35">
      <c r="A61" s="5">
        <v>44835</v>
      </c>
      <c r="B61" s="27">
        <v>0.28793295211581982</v>
      </c>
      <c r="C61" s="27">
        <v>0.22040492312439425</v>
      </c>
      <c r="D61" s="27">
        <v>6.333189942817373E-2</v>
      </c>
      <c r="E61" s="27">
        <v>0.11927313658229909</v>
      </c>
      <c r="F61" s="27">
        <v>0.10139346453293922</v>
      </c>
      <c r="G61" s="27">
        <v>0.14877232961938186</v>
      </c>
      <c r="H61" s="27">
        <v>2.1290131268675464E-2</v>
      </c>
      <c r="I61" s="27" t="s">
        <v>1</v>
      </c>
      <c r="J61" s="27">
        <v>3.7601163328316603E-2</v>
      </c>
      <c r="K61" s="27">
        <f t="shared" ref="K61" si="29">G61+B61</f>
        <v>0.43670528173520168</v>
      </c>
      <c r="L61" s="27">
        <f t="shared" ref="L61" si="30">SUM(C61:F61)+H61+J61</f>
        <v>0.56329471826479849</v>
      </c>
    </row>
    <row r="62" spans="1:12" x14ac:dyDescent="0.35">
      <c r="A62" s="5">
        <v>44866</v>
      </c>
      <c r="B62" s="27">
        <v>0.28869913227781846</v>
      </c>
      <c r="C62" s="27">
        <v>0.21880345503334167</v>
      </c>
      <c r="D62" s="27">
        <v>6.1626473842616658E-2</v>
      </c>
      <c r="E62" s="27">
        <v>0.11848180027968291</v>
      </c>
      <c r="F62" s="27">
        <v>0.10552124084907133</v>
      </c>
      <c r="G62" s="27">
        <v>0.1541031056275903</v>
      </c>
      <c r="H62" s="27">
        <v>2.0458610883422566E-2</v>
      </c>
      <c r="I62" s="27" t="s">
        <v>1</v>
      </c>
      <c r="J62" s="27">
        <v>3.2306181206456112E-2</v>
      </c>
      <c r="K62" s="27">
        <f t="shared" ref="K62" si="31">G62+B62</f>
        <v>0.44280223790540874</v>
      </c>
      <c r="L62" s="27">
        <f t="shared" ref="L62" si="32">SUM(C62:F62)+H62+J62</f>
        <v>0.55719776209459126</v>
      </c>
    </row>
    <row r="63" spans="1:12" ht="15" thickBot="1" x14ac:dyDescent="0.4">
      <c r="A63" s="12">
        <v>44896</v>
      </c>
      <c r="B63" s="28">
        <v>0.28703939281117063</v>
      </c>
      <c r="C63" s="28">
        <v>0.22254488005478371</v>
      </c>
      <c r="D63" s="28">
        <v>6.1442661850748946E-2</v>
      </c>
      <c r="E63" s="28">
        <v>0.11472084211183724</v>
      </c>
      <c r="F63" s="28">
        <v>0.10610287327059893</v>
      </c>
      <c r="G63" s="28">
        <v>0.15628089570003531</v>
      </c>
      <c r="H63" s="28">
        <v>2.0135341177493389E-2</v>
      </c>
      <c r="I63" s="28" t="s">
        <v>1</v>
      </c>
      <c r="J63" s="28">
        <v>3.1733113023331844E-2</v>
      </c>
      <c r="K63" s="28">
        <f t="shared" ref="K63:K64" si="33">G63+B63</f>
        <v>0.44332028851120597</v>
      </c>
      <c r="L63" s="28">
        <f t="shared" ref="L63:L64" si="34">SUM(C63:F63)+H63+J63</f>
        <v>0.55667971148879403</v>
      </c>
    </row>
    <row r="64" spans="1:12" x14ac:dyDescent="0.35">
      <c r="A64" s="3">
        <v>44927</v>
      </c>
      <c r="B64" s="26">
        <v>0.29609865782635436</v>
      </c>
      <c r="C64" s="26">
        <v>0.21500227143425604</v>
      </c>
      <c r="D64" s="26">
        <v>5.9310842053419618E-2</v>
      </c>
      <c r="E64" s="26">
        <v>0.11331369198167614</v>
      </c>
      <c r="F64" s="26">
        <v>0.10516768009994291</v>
      </c>
      <c r="G64" s="26">
        <v>0.16060819489552663</v>
      </c>
      <c r="H64" s="26">
        <v>1.9666778048510962E-2</v>
      </c>
      <c r="I64" s="26" t="s">
        <v>1</v>
      </c>
      <c r="J64" s="26">
        <v>3.0831883660313336E-2</v>
      </c>
      <c r="K64" s="27">
        <f t="shared" si="33"/>
        <v>0.456706852721881</v>
      </c>
      <c r="L64" s="27">
        <f t="shared" si="34"/>
        <v>0.54329314727811895</v>
      </c>
    </row>
    <row r="65" spans="1:12" x14ac:dyDescent="0.35">
      <c r="A65" s="5">
        <v>44958</v>
      </c>
      <c r="B65" s="27">
        <v>0.31634658135983484</v>
      </c>
      <c r="C65" s="27">
        <v>0.21756901185957586</v>
      </c>
      <c r="D65" s="27">
        <v>5.750730079058964E-2</v>
      </c>
      <c r="E65" s="27">
        <v>0.11238324680553574</v>
      </c>
      <c r="F65" s="27">
        <v>0.10342307119219087</v>
      </c>
      <c r="G65" s="27">
        <v>0.14276955079888096</v>
      </c>
      <c r="H65" s="27">
        <v>1.942991855949976E-2</v>
      </c>
      <c r="I65" s="27" t="s">
        <v>1</v>
      </c>
      <c r="J65" s="27">
        <v>3.0571318633892331E-2</v>
      </c>
      <c r="K65" s="27">
        <f t="shared" ref="K65" si="35">G65+B65</f>
        <v>0.45911613215871583</v>
      </c>
      <c r="L65" s="27">
        <f t="shared" ref="L65" si="36">SUM(C65:F65)+H65+J65</f>
        <v>0.54088386784128417</v>
      </c>
    </row>
    <row r="66" spans="1:12" x14ac:dyDescent="0.35">
      <c r="A66" s="5">
        <v>44986</v>
      </c>
      <c r="B66" s="27">
        <v>0.3102958569114101</v>
      </c>
      <c r="C66" s="27">
        <v>0.22021087942309198</v>
      </c>
      <c r="D66" s="27">
        <v>5.4379286496919046E-2</v>
      </c>
      <c r="E66" s="27">
        <v>0.11294077290220886</v>
      </c>
      <c r="F66" s="27">
        <v>0.10220543593064309</v>
      </c>
      <c r="G66" s="27">
        <v>0.15123897436100173</v>
      </c>
      <c r="H66" s="27">
        <v>1.8605835756764187E-2</v>
      </c>
      <c r="I66" s="27" t="s">
        <v>1</v>
      </c>
      <c r="J66" s="27">
        <v>3.0122958217961047E-2</v>
      </c>
      <c r="K66" s="27">
        <f t="shared" ref="K66" si="37">G66+B66</f>
        <v>0.46153483127241179</v>
      </c>
      <c r="L66" s="27">
        <f t="shared" ref="L66" si="38">SUM(C66:F66)+H66+J66</f>
        <v>0.53846516872758821</v>
      </c>
    </row>
    <row r="67" spans="1:12" x14ac:dyDescent="0.35">
      <c r="A67" s="5">
        <v>45017</v>
      </c>
      <c r="B67" s="27">
        <v>0.31605431498134157</v>
      </c>
      <c r="C67" s="27">
        <v>0.21582069802748116</v>
      </c>
      <c r="D67" s="27">
        <v>5.2809498599404925E-2</v>
      </c>
      <c r="E67" s="27">
        <v>0.11272209154308309</v>
      </c>
      <c r="F67" s="27">
        <v>0.10405647154550701</v>
      </c>
      <c r="G67" s="27">
        <v>0.15061802730685919</v>
      </c>
      <c r="H67" s="27">
        <v>1.8071259239322221E-2</v>
      </c>
      <c r="I67" s="27" t="s">
        <v>1</v>
      </c>
      <c r="J67" s="27">
        <v>2.984763875700085E-2</v>
      </c>
      <c r="K67" s="27">
        <f t="shared" ref="K67" si="39">G67+B67</f>
        <v>0.46667234228820076</v>
      </c>
      <c r="L67" s="27">
        <f t="shared" ref="L67" si="40">SUM(C67:F67)+H67+J67</f>
        <v>0.53332765771179924</v>
      </c>
    </row>
    <row r="68" spans="1:12" x14ac:dyDescent="0.35">
      <c r="A68" s="5">
        <v>45047</v>
      </c>
      <c r="B68" s="27">
        <v>0.31939611887785146</v>
      </c>
      <c r="C68" s="27">
        <v>0.21452790924278434</v>
      </c>
      <c r="D68" s="27">
        <v>5.1423920412784839E-2</v>
      </c>
      <c r="E68" s="27">
        <v>0.11312848391183113</v>
      </c>
      <c r="F68" s="27">
        <v>0.10323434952373806</v>
      </c>
      <c r="G68" s="27">
        <v>0.15048797182678403</v>
      </c>
      <c r="H68" s="27">
        <v>1.7473580988006367E-2</v>
      </c>
      <c r="I68" s="27" t="s">
        <v>1</v>
      </c>
      <c r="J68" s="27">
        <v>3.0327665216219792E-2</v>
      </c>
      <c r="K68" s="27">
        <f t="shared" ref="K68:K69" si="41">G68+B68</f>
        <v>0.46988409070463549</v>
      </c>
      <c r="L68" s="27">
        <f t="shared" ref="L68:L69" si="42">SUM(C68:F68)+H68+J68</f>
        <v>0.53011590929536456</v>
      </c>
    </row>
    <row r="69" spans="1:12" x14ac:dyDescent="0.35">
      <c r="A69" s="5">
        <v>45078</v>
      </c>
      <c r="B69" s="27">
        <v>0.31133104970931735</v>
      </c>
      <c r="C69" s="27">
        <v>0.22068103461378449</v>
      </c>
      <c r="D69" s="27">
        <v>4.7719428073276497E-2</v>
      </c>
      <c r="E69" s="27">
        <v>0.11438594885491232</v>
      </c>
      <c r="F69" s="27">
        <v>0.10579480317401745</v>
      </c>
      <c r="G69" s="27">
        <v>0.1522087584345829</v>
      </c>
      <c r="H69" s="27">
        <v>1.7276977089635975E-2</v>
      </c>
      <c r="I69" s="27" t="s">
        <v>1</v>
      </c>
      <c r="J69" s="27">
        <v>3.060200005047305E-2</v>
      </c>
      <c r="K69" s="27">
        <f t="shared" si="41"/>
        <v>0.46353980814390028</v>
      </c>
      <c r="L69" s="27">
        <f t="shared" si="42"/>
        <v>0.53646019185609983</v>
      </c>
    </row>
    <row r="70" spans="1:12" x14ac:dyDescent="0.35">
      <c r="A70" s="5">
        <v>45108</v>
      </c>
      <c r="B70" s="27">
        <v>0.29535239510683858</v>
      </c>
      <c r="C70" s="27">
        <v>0.23942967693605882</v>
      </c>
      <c r="D70" s="27">
        <v>4.8695065005908117E-2</v>
      </c>
      <c r="E70" s="27">
        <v>0.11101700449140785</v>
      </c>
      <c r="F70" s="27">
        <v>0.10488956248225055</v>
      </c>
      <c r="G70" s="27">
        <v>0.15287427216408608</v>
      </c>
      <c r="H70" s="27">
        <v>1.6718203118378742E-2</v>
      </c>
      <c r="I70" s="27" t="s">
        <v>1</v>
      </c>
      <c r="J70" s="27">
        <v>3.1023820695071268E-2</v>
      </c>
      <c r="K70" s="27">
        <f t="shared" ref="K70" si="43">G70+B70</f>
        <v>0.44822666727092464</v>
      </c>
      <c r="L70" s="27">
        <f t="shared" ref="L70" si="44">SUM(C70:F70)+H70+J70</f>
        <v>0.55177333272907536</v>
      </c>
    </row>
    <row r="71" spans="1:12" x14ac:dyDescent="0.35">
      <c r="A71" s="5">
        <v>45139</v>
      </c>
      <c r="B71" s="27">
        <v>0.29291965862605768</v>
      </c>
      <c r="C71" s="27">
        <v>0.24473685262701986</v>
      </c>
      <c r="D71" s="27">
        <v>4.7285111251329427E-2</v>
      </c>
      <c r="E71" s="27">
        <v>0.11018843648956574</v>
      </c>
      <c r="F71" s="27">
        <v>0.10401559026795645</v>
      </c>
      <c r="G71" s="27">
        <v>0.15299365633012227</v>
      </c>
      <c r="H71" s="27">
        <v>1.625804837308634E-2</v>
      </c>
      <c r="I71" s="27" t="s">
        <v>1</v>
      </c>
      <c r="J71" s="27">
        <v>3.1602646034862292E-2</v>
      </c>
      <c r="K71" s="27">
        <f t="shared" ref="K71" si="45">G71+B71</f>
        <v>0.44591331495617992</v>
      </c>
      <c r="L71" s="27">
        <f t="shared" ref="L71" si="46">SUM(C71:F71)+H71+J71</f>
        <v>0.55408668504382008</v>
      </c>
    </row>
    <row r="72" spans="1:12" x14ac:dyDescent="0.35">
      <c r="A72" s="5">
        <v>45170</v>
      </c>
      <c r="B72" s="27">
        <v>0.28978413762736105</v>
      </c>
      <c r="C72" s="27">
        <v>0.2382574127191045</v>
      </c>
      <c r="D72" s="27">
        <v>4.6879257768830396E-2</v>
      </c>
      <c r="E72" s="27">
        <v>0.11050670085142694</v>
      </c>
      <c r="F72" s="27">
        <v>0.10553342455046527</v>
      </c>
      <c r="G72" s="27">
        <v>0.16169096036890709</v>
      </c>
      <c r="H72" s="27">
        <v>1.5704142160518894E-2</v>
      </c>
      <c r="I72" s="27" t="s">
        <v>1</v>
      </c>
      <c r="J72" s="27">
        <v>3.1643963953385881E-2</v>
      </c>
      <c r="K72" s="27">
        <f t="shared" ref="K72" si="47">G72+B72</f>
        <v>0.45147509799626817</v>
      </c>
      <c r="L72" s="27">
        <f t="shared" ref="L72" si="48">SUM(C72:F72)+H72+J72</f>
        <v>0.54852490200373183</v>
      </c>
    </row>
    <row r="73" spans="1:12" x14ac:dyDescent="0.35">
      <c r="A73" s="5">
        <v>45200</v>
      </c>
      <c r="B73" s="27">
        <v>0.29187879821896134</v>
      </c>
      <c r="C73" s="27">
        <v>0.23529555334779342</v>
      </c>
      <c r="D73" s="27">
        <v>4.6340326404054631E-2</v>
      </c>
      <c r="E73" s="27">
        <v>0.11140533588954601</v>
      </c>
      <c r="F73" s="27">
        <v>0.10574197623560122</v>
      </c>
      <c r="G73" s="27">
        <v>0.16258581396540533</v>
      </c>
      <c r="H73" s="27">
        <v>1.5170597899067752E-2</v>
      </c>
      <c r="I73" s="27" t="s">
        <v>1</v>
      </c>
      <c r="J73" s="27">
        <v>3.1581598039570287E-2</v>
      </c>
      <c r="K73" s="27">
        <f t="shared" ref="K73" si="49">G73+B73</f>
        <v>0.45446461218436668</v>
      </c>
      <c r="L73" s="27">
        <f t="shared" ref="L73" si="50">SUM(C73:F73)+H73+J73</f>
        <v>0.54553538781563327</v>
      </c>
    </row>
    <row r="74" spans="1:12" x14ac:dyDescent="0.35">
      <c r="A74" s="5">
        <v>45231</v>
      </c>
      <c r="B74" s="27">
        <v>0.28970158012323971</v>
      </c>
      <c r="C74" s="27">
        <v>0.23375360196253175</v>
      </c>
      <c r="D74" s="27">
        <v>4.575193563915575E-2</v>
      </c>
      <c r="E74" s="27">
        <v>0.11137008730740293</v>
      </c>
      <c r="F74" s="27">
        <v>0.10825365665084224</v>
      </c>
      <c r="G74" s="27">
        <v>0.16458088468624657</v>
      </c>
      <c r="H74" s="27">
        <v>1.4698551259054326E-2</v>
      </c>
      <c r="I74" s="27" t="s">
        <v>1</v>
      </c>
      <c r="J74" s="27">
        <v>3.1889702371526753E-2</v>
      </c>
      <c r="K74" s="27">
        <f t="shared" ref="K74" si="51">G74+B74</f>
        <v>0.45428246480948631</v>
      </c>
      <c r="L74" s="27">
        <f t="shared" ref="L74" si="52">SUM(C74:F74)+H74+J74</f>
        <v>0.5457175351905138</v>
      </c>
    </row>
    <row r="75" spans="1:12" ht="15" thickBot="1" x14ac:dyDescent="0.4">
      <c r="A75" s="12">
        <v>45261</v>
      </c>
      <c r="B75" s="28">
        <v>0.27920835254663845</v>
      </c>
      <c r="C75" s="28">
        <v>0.24036922873274369</v>
      </c>
      <c r="D75" s="28">
        <v>4.5460151000428044E-2</v>
      </c>
      <c r="E75" s="28">
        <v>0.11071481451531436</v>
      </c>
      <c r="F75" s="28">
        <v>0.10923456101870707</v>
      </c>
      <c r="G75" s="28">
        <v>0.16854944507230335</v>
      </c>
      <c r="H75" s="28">
        <v>1.4225665503374551E-2</v>
      </c>
      <c r="I75" s="28" t="s">
        <v>1</v>
      </c>
      <c r="J75" s="28">
        <v>3.2237781610490492E-2</v>
      </c>
      <c r="K75" s="28">
        <f t="shared" ref="K75" si="53">G75+B75</f>
        <v>0.4477577976189418</v>
      </c>
      <c r="L75" s="28">
        <f t="shared" ref="L75" si="54">SUM(C75:F75)+H75+J75</f>
        <v>0.55224220238105826</v>
      </c>
    </row>
    <row r="76" spans="1:12" x14ac:dyDescent="0.35">
      <c r="A76" s="3">
        <v>45292</v>
      </c>
      <c r="B76" s="26">
        <v>0.29372548216631628</v>
      </c>
      <c r="C76" s="26">
        <v>0.23087487721677805</v>
      </c>
      <c r="D76" s="26">
        <v>4.482227559292197E-2</v>
      </c>
      <c r="E76" s="26">
        <v>0.1095111956391287</v>
      </c>
      <c r="F76" s="26">
        <v>0.10742348092820572</v>
      </c>
      <c r="G76" s="26">
        <v>0.1675679206970262</v>
      </c>
      <c r="H76" s="26">
        <v>1.3959887055248647E-2</v>
      </c>
      <c r="I76" s="26" t="s">
        <v>1</v>
      </c>
      <c r="J76" s="26">
        <v>3.2114880704374432E-2</v>
      </c>
      <c r="K76" s="27">
        <f t="shared" ref="K76" si="55">G76+B76</f>
        <v>0.46129340286334247</v>
      </c>
      <c r="L76" s="27">
        <f t="shared" ref="L76" si="56">SUM(C76:F76)+H76+J76</f>
        <v>0.53870659713665747</v>
      </c>
    </row>
    <row r="77" spans="1:12" x14ac:dyDescent="0.35">
      <c r="A77" s="5">
        <v>45323</v>
      </c>
      <c r="B77" s="27">
        <v>0.2927419139136514</v>
      </c>
      <c r="C77" s="27">
        <v>0.22669852180743147</v>
      </c>
      <c r="D77" s="27">
        <v>4.4677532250416402E-2</v>
      </c>
      <c r="E77" s="27">
        <v>0.10985035983499922</v>
      </c>
      <c r="F77" s="27">
        <v>0.10846903159461405</v>
      </c>
      <c r="G77" s="27">
        <v>0.17171196179534703</v>
      </c>
      <c r="H77" s="27">
        <v>1.3684681112513324E-2</v>
      </c>
      <c r="I77" s="27" t="s">
        <v>1</v>
      </c>
      <c r="J77" s="27">
        <v>3.2165997691027098E-2</v>
      </c>
      <c r="K77" s="27">
        <f t="shared" ref="K77" si="57">G77+B77</f>
        <v>0.46445387570899843</v>
      </c>
      <c r="L77" s="27">
        <f t="shared" ref="L77" si="58">SUM(C77:F77)+H77+J77</f>
        <v>0.53554612429100157</v>
      </c>
    </row>
    <row r="78" spans="1:12" x14ac:dyDescent="0.35">
      <c r="A78" s="5">
        <v>45352</v>
      </c>
      <c r="B78" s="27">
        <v>0.29338257374510968</v>
      </c>
      <c r="C78" s="27">
        <v>0.22985909378128228</v>
      </c>
      <c r="D78" s="27">
        <v>4.4245526616555904E-2</v>
      </c>
      <c r="E78" s="27">
        <v>0.10496147751708609</v>
      </c>
      <c r="F78" s="27">
        <v>0.11157119227823158</v>
      </c>
      <c r="G78" s="27">
        <v>0.17067200908819907</v>
      </c>
      <c r="H78" s="27">
        <v>1.3343734197580892E-2</v>
      </c>
      <c r="I78" s="27" t="s">
        <v>1</v>
      </c>
      <c r="J78" s="27">
        <v>3.1964392775954503E-2</v>
      </c>
      <c r="K78" s="27">
        <f t="shared" ref="K78" si="59">G78+B78</f>
        <v>0.46405458283330875</v>
      </c>
      <c r="L78" s="27">
        <f t="shared" ref="L78" si="60">SUM(C78:F78)+H78+J78</f>
        <v>0.53594541716669131</v>
      </c>
    </row>
    <row r="79" spans="1:12" x14ac:dyDescent="0.35">
      <c r="A79" s="5">
        <v>45383</v>
      </c>
      <c r="B79" s="27">
        <v>0.29621596310887793</v>
      </c>
      <c r="C79" s="27">
        <v>0.22237681880977347</v>
      </c>
      <c r="D79" s="27">
        <v>4.3382903914020748E-2</v>
      </c>
      <c r="E79" s="27">
        <v>0.10474929613235122</v>
      </c>
      <c r="F79" s="27">
        <v>0.11466507593780426</v>
      </c>
      <c r="G79" s="27">
        <v>0.17315132952132561</v>
      </c>
      <c r="H79" s="27">
        <v>1.3470504541591684E-2</v>
      </c>
      <c r="I79" s="27" t="s">
        <v>1</v>
      </c>
      <c r="J79" s="27">
        <v>3.1988108034255051E-2</v>
      </c>
      <c r="K79" s="27">
        <f t="shared" ref="K79" si="61">G79+B79</f>
        <v>0.46936729263020355</v>
      </c>
      <c r="L79" s="27">
        <f t="shared" ref="L79" si="62">SUM(C79:F79)+H79+J79</f>
        <v>0.5306327073697964</v>
      </c>
    </row>
    <row r="80" spans="1:12" x14ac:dyDescent="0.35">
      <c r="A80" s="5">
        <v>45413</v>
      </c>
      <c r="B80" s="27">
        <v>0.29068072738044426</v>
      </c>
      <c r="C80" s="27">
        <v>0.22126085595756412</v>
      </c>
      <c r="D80" s="27">
        <v>4.3901653005884146E-2</v>
      </c>
      <c r="E80" s="27">
        <v>0.10448371082906838</v>
      </c>
      <c r="F80" s="27">
        <v>0.11858181406283316</v>
      </c>
      <c r="G80" s="27">
        <v>0.17539163150173612</v>
      </c>
      <c r="H80" s="27">
        <v>1.3291870860140245E-2</v>
      </c>
      <c r="I80" s="27" t="s">
        <v>1</v>
      </c>
      <c r="J80" s="27">
        <v>3.24077364023296E-2</v>
      </c>
      <c r="K80" s="27">
        <f t="shared" ref="K80" si="63">G80+B80</f>
        <v>0.46607235888218035</v>
      </c>
      <c r="L80" s="27">
        <f t="shared" ref="L80" si="64">SUM(C80:F80)+H80+J80</f>
        <v>0.53392764111781976</v>
      </c>
    </row>
    <row r="81" spans="1:12" x14ac:dyDescent="0.35">
      <c r="A81" s="5">
        <v>45444</v>
      </c>
      <c r="B81" s="27">
        <v>0.29157688626978151</v>
      </c>
      <c r="C81" s="27">
        <v>0.21849536530271679</v>
      </c>
      <c r="D81" s="27">
        <v>4.5956170353792361E-2</v>
      </c>
      <c r="E81" s="27">
        <v>0.1037038358259301</v>
      </c>
      <c r="F81" s="27">
        <v>0.11807577027541138</v>
      </c>
      <c r="G81" s="27">
        <v>0.17691515227419971</v>
      </c>
      <c r="H81" s="27">
        <v>1.2632753413673046E-2</v>
      </c>
      <c r="I81" s="27" t="s">
        <v>1</v>
      </c>
      <c r="J81" s="27">
        <v>3.264406628449508E-2</v>
      </c>
      <c r="K81" s="27">
        <f t="shared" ref="K81" si="65">G81+B81</f>
        <v>0.46849203854398125</v>
      </c>
      <c r="L81" s="27">
        <f t="shared" ref="L81" si="66">SUM(C81:F81)+H81+J81</f>
        <v>0.53150796145601875</v>
      </c>
    </row>
    <row r="82" spans="1:12" x14ac:dyDescent="0.35">
      <c r="A82" s="5">
        <v>45474</v>
      </c>
      <c r="B82" s="27">
        <v>0.28440224577924422</v>
      </c>
      <c r="C82" s="27">
        <v>0.21850433806858088</v>
      </c>
      <c r="D82" s="27">
        <v>4.597096111263245E-2</v>
      </c>
      <c r="E82" s="27">
        <v>0.10506028098492604</v>
      </c>
      <c r="F82" s="27">
        <v>0.12090089766213073</v>
      </c>
      <c r="G82" s="27">
        <v>0.17810869166236235</v>
      </c>
      <c r="H82" s="27">
        <v>1.2303305534852621E-2</v>
      </c>
      <c r="I82" s="27" t="s">
        <v>1</v>
      </c>
      <c r="J82" s="27">
        <v>3.4749279195270689E-2</v>
      </c>
      <c r="K82" s="27">
        <f t="shared" ref="K82" si="67">G82+B82</f>
        <v>0.46251093744160654</v>
      </c>
      <c r="L82" s="27">
        <f t="shared" ref="L82" si="68">SUM(C82:F82)+H82+J82</f>
        <v>0.53748906255839346</v>
      </c>
    </row>
    <row r="83" spans="1:12" x14ac:dyDescent="0.35">
      <c r="A83" s="5">
        <v>45505</v>
      </c>
      <c r="B83" s="27">
        <v>0.27982090288257544</v>
      </c>
      <c r="C83" s="27">
        <v>0.21702245125531269</v>
      </c>
      <c r="D83" s="27">
        <v>5.1671119050526577E-2</v>
      </c>
      <c r="E83" s="27">
        <v>0.10527433369221284</v>
      </c>
      <c r="F83" s="27">
        <v>0.10867029635380665</v>
      </c>
      <c r="G83" s="27">
        <v>0.17480996844773225</v>
      </c>
      <c r="H83" s="27">
        <v>1.5546862717199589E-2</v>
      </c>
      <c r="I83" s="27">
        <v>1.8702855052638773E-2</v>
      </c>
      <c r="J83" s="27">
        <v>2.8481210547995187E-2</v>
      </c>
      <c r="K83" s="27">
        <f>G83+B83</f>
        <v>0.45463087133030766</v>
      </c>
      <c r="L83" s="27">
        <f>SUM(C83:F83)+H83+J83+I83</f>
        <v>0.54536912866969234</v>
      </c>
    </row>
    <row r="84" spans="1:12" x14ac:dyDescent="0.35">
      <c r="A84" s="5">
        <v>45536</v>
      </c>
      <c r="B84" s="27">
        <v>0.28026247313808778</v>
      </c>
      <c r="C84" s="27">
        <v>0.21767810448079311</v>
      </c>
      <c r="D84" s="27">
        <v>5.0441139822633436E-2</v>
      </c>
      <c r="E84" s="27">
        <v>0.10440238956636562</v>
      </c>
      <c r="F84" s="27">
        <v>0.10829712518455202</v>
      </c>
      <c r="G84" s="27">
        <v>0.17510613754997306</v>
      </c>
      <c r="H84" s="27">
        <v>1.6301384705295126E-2</v>
      </c>
      <c r="I84" s="27">
        <v>1.8845868197553857E-2</v>
      </c>
      <c r="J84" s="27">
        <v>2.8665377354745978E-2</v>
      </c>
      <c r="K84" s="27">
        <f>G84+B84</f>
        <v>0.45536861068806084</v>
      </c>
      <c r="L84" s="27">
        <f>SUM(C84:F84)+H84+J84+I84</f>
        <v>0.54463138931193911</v>
      </c>
    </row>
    <row r="85" spans="1:12" x14ac:dyDescent="0.35">
      <c r="A85" s="5">
        <v>45566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x14ac:dyDescent="0.35">
      <c r="A86" s="5">
        <v>45597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" thickBot="1" x14ac:dyDescent="0.4">
      <c r="A87" s="12">
        <v>45627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900E-86C6-45F3-8F12-20F24C85E95B}">
  <sheetPr codeName="Planilha24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3095912</v>
      </c>
      <c r="C4" s="29">
        <v>11513306</v>
      </c>
      <c r="D4" s="29">
        <v>14279713757.480282</v>
      </c>
      <c r="E4" s="33">
        <f t="shared" ref="E4:E33" si="0">C4/B4</f>
        <v>3.7188737922783335</v>
      </c>
      <c r="F4" s="11">
        <f>D4/B4</f>
        <v>4612.4417481763958</v>
      </c>
      <c r="G4" s="11">
        <f t="shared" ref="G4" si="1">F4/E4</f>
        <v>1240.279182841165</v>
      </c>
      <c r="H4" s="26">
        <v>0.36048315023774663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3095019</v>
      </c>
      <c r="C5" s="30">
        <v>11461565</v>
      </c>
      <c r="D5" s="30">
        <v>14229502489.050293</v>
      </c>
      <c r="E5" s="34">
        <f t="shared" si="0"/>
        <v>3.7032292855068096</v>
      </c>
      <c r="F5" s="7">
        <f t="shared" ref="F5:F45" si="2">D5/B5</f>
        <v>4597.5493168378907</v>
      </c>
      <c r="G5" s="7">
        <f t="shared" ref="G5:G45" si="3">F5/E5</f>
        <v>1241.4973425575208</v>
      </c>
      <c r="H5" s="27">
        <v>0.3599329981137035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3126561</v>
      </c>
      <c r="C6" s="30">
        <v>11546212</v>
      </c>
      <c r="D6" s="30">
        <v>14500498671.010284</v>
      </c>
      <c r="E6" s="34">
        <f t="shared" si="0"/>
        <v>3.6929431410421865</v>
      </c>
      <c r="F6" s="7">
        <f t="shared" si="2"/>
        <v>4637.8428794481488</v>
      </c>
      <c r="G6" s="7">
        <f t="shared" si="3"/>
        <v>1255.8663110473187</v>
      </c>
      <c r="H6" s="27">
        <v>0.36301726374454996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3098886</v>
      </c>
      <c r="C7" s="30">
        <v>11233615</v>
      </c>
      <c r="D7" s="30">
        <v>14392368977.92017</v>
      </c>
      <c r="E7" s="34">
        <f t="shared" si="0"/>
        <v>3.6250494532551376</v>
      </c>
      <c r="F7" s="7">
        <f t="shared" si="2"/>
        <v>4644.3686466427516</v>
      </c>
      <c r="G7" s="7">
        <f t="shared" si="3"/>
        <v>1281.1876655840679</v>
      </c>
      <c r="H7" s="27">
        <v>0.35889315866769694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3087023</v>
      </c>
      <c r="C8" s="30">
        <v>11009768</v>
      </c>
      <c r="D8" s="30">
        <v>14552835380.690186</v>
      </c>
      <c r="E8" s="34">
        <f t="shared" si="0"/>
        <v>3.566467758743618</v>
      </c>
      <c r="F8" s="7">
        <f t="shared" si="2"/>
        <v>4714.1972640599652</v>
      </c>
      <c r="G8" s="7">
        <f t="shared" si="3"/>
        <v>1321.8112662038097</v>
      </c>
      <c r="H8" s="27">
        <v>0.3537121289372705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3096862</v>
      </c>
      <c r="C9" s="30">
        <v>11000605</v>
      </c>
      <c r="D9" s="30">
        <v>14625200202.400105</v>
      </c>
      <c r="E9" s="34">
        <f t="shared" si="0"/>
        <v>3.5521779788702239</v>
      </c>
      <c r="F9" s="7">
        <f t="shared" si="2"/>
        <v>4722.5869936729841</v>
      </c>
      <c r="G9" s="7">
        <f t="shared" si="3"/>
        <v>1329.4905327843428</v>
      </c>
      <c r="H9" s="27">
        <v>0.35972254846099283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3097390</v>
      </c>
      <c r="C10" s="30">
        <v>10959365</v>
      </c>
      <c r="D10" s="30">
        <v>14647706722.230143</v>
      </c>
      <c r="E10" s="34">
        <f t="shared" si="0"/>
        <v>3.5382580172338645</v>
      </c>
      <c r="F10" s="7">
        <f t="shared" si="2"/>
        <v>4729.0482381069687</v>
      </c>
      <c r="G10" s="7">
        <f t="shared" si="3"/>
        <v>1336.5470282475439</v>
      </c>
      <c r="H10" s="27">
        <v>0.3591503592538578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3115332</v>
      </c>
      <c r="C11" s="30">
        <v>11038399</v>
      </c>
      <c r="D11" s="30">
        <v>14949473120.710167</v>
      </c>
      <c r="E11" s="34">
        <f t="shared" si="0"/>
        <v>3.5432496440186791</v>
      </c>
      <c r="F11" s="7">
        <f t="shared" si="2"/>
        <v>4798.6773546800687</v>
      </c>
      <c r="G11" s="7">
        <f t="shared" si="3"/>
        <v>1354.3153423526517</v>
      </c>
      <c r="H11" s="27">
        <v>0.36150123877855539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3107518</v>
      </c>
      <c r="C12" s="30">
        <v>10892394</v>
      </c>
      <c r="D12" s="30">
        <v>14743022637.470104</v>
      </c>
      <c r="E12" s="34">
        <f t="shared" si="0"/>
        <v>3.5051748694617375</v>
      </c>
      <c r="F12" s="7">
        <f t="shared" si="2"/>
        <v>4744.30804181025</v>
      </c>
      <c r="G12" s="7">
        <f t="shared" si="3"/>
        <v>1353.5153647095492</v>
      </c>
      <c r="H12" s="27">
        <v>0.36022010683086969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3133791</v>
      </c>
      <c r="C13" s="30">
        <v>10933178</v>
      </c>
      <c r="D13" s="30">
        <v>14858774148.560085</v>
      </c>
      <c r="E13" s="34">
        <f t="shared" si="0"/>
        <v>3.4888025397992402</v>
      </c>
      <c r="F13" s="7">
        <f t="shared" si="2"/>
        <v>4741.4694051262786</v>
      </c>
      <c r="G13" s="7">
        <f t="shared" si="3"/>
        <v>1359.0535294092977</v>
      </c>
      <c r="H13" s="27">
        <v>0.36288844188076758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3131949</v>
      </c>
      <c r="C14" s="30">
        <v>10786164</v>
      </c>
      <c r="D14" s="30">
        <v>14709923557.030182</v>
      </c>
      <c r="E14" s="34">
        <f t="shared" si="0"/>
        <v>3.4439143166124353</v>
      </c>
      <c r="F14" s="7">
        <f t="shared" si="2"/>
        <v>4696.7315103247793</v>
      </c>
      <c r="G14" s="7">
        <f t="shared" si="3"/>
        <v>1363.7771089916844</v>
      </c>
      <c r="H14" s="27">
        <v>0.36229856502214142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3101860</v>
      </c>
      <c r="C15" s="31">
        <v>10672360</v>
      </c>
      <c r="D15" s="31">
        <v>14744727673.560217</v>
      </c>
      <c r="E15" s="35">
        <f t="shared" si="0"/>
        <v>3.4406323947566944</v>
      </c>
      <c r="F15" s="7">
        <f t="shared" si="2"/>
        <v>4753.5116586693848</v>
      </c>
      <c r="G15" s="7">
        <f t="shared" si="3"/>
        <v>1381.5808006439268</v>
      </c>
      <c r="H15" s="27">
        <v>0.3584453631578266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3153785</v>
      </c>
      <c r="C16" s="29">
        <v>10945485</v>
      </c>
      <c r="D16" s="29">
        <v>15353253905.350206</v>
      </c>
      <c r="E16" s="33">
        <f t="shared" si="0"/>
        <v>3.4705869296733924</v>
      </c>
      <c r="F16" s="11">
        <f t="shared" si="2"/>
        <v>4868.1992923900034</v>
      </c>
      <c r="G16" s="11">
        <f t="shared" si="3"/>
        <v>1402.7020187182393</v>
      </c>
      <c r="H16" s="26">
        <v>0.36406729447352271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3188496</v>
      </c>
      <c r="C17" s="30">
        <v>11006293</v>
      </c>
      <c r="D17" s="30">
        <v>15352190525.340231</v>
      </c>
      <c r="E17" s="34">
        <f t="shared" si="0"/>
        <v>3.4518760569246441</v>
      </c>
      <c r="F17" s="7">
        <f t="shared" si="2"/>
        <v>4814.868993199374</v>
      </c>
      <c r="G17" s="7">
        <f t="shared" si="3"/>
        <v>1394.8556998564577</v>
      </c>
      <c r="H17" s="27">
        <v>0.36769208894227362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3235517</v>
      </c>
      <c r="C18" s="30">
        <v>11133891</v>
      </c>
      <c r="D18" s="30">
        <v>15672630364.080235</v>
      </c>
      <c r="E18" s="34">
        <f t="shared" si="0"/>
        <v>3.4411474271345197</v>
      </c>
      <c r="F18" s="7">
        <f t="shared" si="2"/>
        <v>4843.9338640718734</v>
      </c>
      <c r="G18" s="7">
        <f t="shared" si="3"/>
        <v>1407.6507812120881</v>
      </c>
      <c r="H18" s="27">
        <v>0.37272707374784869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3280183</v>
      </c>
      <c r="C19" s="30">
        <v>11263052</v>
      </c>
      <c r="D19" s="30">
        <v>15752974207.2502</v>
      </c>
      <c r="E19" s="34">
        <f t="shared" si="0"/>
        <v>3.4336657436490587</v>
      </c>
      <c r="F19" s="7">
        <f t="shared" si="2"/>
        <v>4802.4680962160346</v>
      </c>
      <c r="G19" s="7">
        <f t="shared" si="3"/>
        <v>1398.6417009572717</v>
      </c>
      <c r="H19" s="27">
        <v>0.37748016814882662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3233429</v>
      </c>
      <c r="C20" s="30">
        <v>11097310</v>
      </c>
      <c r="D20" s="30">
        <v>15400489532.030193</v>
      </c>
      <c r="E20" s="34">
        <f t="shared" si="0"/>
        <v>3.4320561855540976</v>
      </c>
      <c r="F20" s="7">
        <f t="shared" si="2"/>
        <v>4762.897076765933</v>
      </c>
      <c r="G20" s="7">
        <f t="shared" si="3"/>
        <v>1387.7678042724042</v>
      </c>
      <c r="H20" s="27">
        <v>0.371713408244781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3170447</v>
      </c>
      <c r="C21" s="30">
        <v>10874536</v>
      </c>
      <c r="D21" s="30">
        <v>15090161803.510242</v>
      </c>
      <c r="E21" s="34">
        <f t="shared" si="0"/>
        <v>3.4299693387083905</v>
      </c>
      <c r="F21" s="7">
        <f t="shared" si="2"/>
        <v>4759.6322548556218</v>
      </c>
      <c r="G21" s="7">
        <f t="shared" si="3"/>
        <v>1387.6602922193867</v>
      </c>
      <c r="H21" s="27">
        <v>0.3637164700981747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3155304</v>
      </c>
      <c r="C22" s="30">
        <v>10763448</v>
      </c>
      <c r="D22" s="30">
        <v>15239896641.420181</v>
      </c>
      <c r="E22" s="34">
        <f t="shared" si="0"/>
        <v>3.4112237679792501</v>
      </c>
      <c r="F22" s="7">
        <f t="shared" si="2"/>
        <v>4829.9297441451545</v>
      </c>
      <c r="G22" s="7">
        <f t="shared" si="3"/>
        <v>1415.8935539448123</v>
      </c>
      <c r="H22" s="27">
        <v>0.361678392858371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3131925</v>
      </c>
      <c r="C23" s="30">
        <v>10688640</v>
      </c>
      <c r="D23" s="30">
        <v>15045505074.900229</v>
      </c>
      <c r="E23" s="34">
        <f t="shared" si="0"/>
        <v>3.4128020306999689</v>
      </c>
      <c r="F23" s="7">
        <f t="shared" si="2"/>
        <v>4803.916145789005</v>
      </c>
      <c r="G23" s="7">
        <f t="shared" si="3"/>
        <v>1407.616410965308</v>
      </c>
      <c r="H23" s="27">
        <v>0.35870014126160565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3117592</v>
      </c>
      <c r="C24" s="30">
        <v>10597200</v>
      </c>
      <c r="D24" s="30">
        <v>14974142469.160175</v>
      </c>
      <c r="E24" s="34">
        <f t="shared" si="0"/>
        <v>3.3991619172746144</v>
      </c>
      <c r="F24" s="7">
        <f t="shared" si="2"/>
        <v>4803.1116544949355</v>
      </c>
      <c r="G24" s="7">
        <f t="shared" si="3"/>
        <v>1413.0282026535476</v>
      </c>
      <c r="H24" s="27">
        <v>0.35676177210444443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3102109</v>
      </c>
      <c r="C25" s="30">
        <v>10523367</v>
      </c>
      <c r="D25" s="30">
        <v>14927565297.930199</v>
      </c>
      <c r="E25" s="34">
        <f t="shared" si="0"/>
        <v>3.3923266397151099</v>
      </c>
      <c r="F25" s="7">
        <f t="shared" si="2"/>
        <v>4812.0698846914147</v>
      </c>
      <c r="G25" s="7">
        <f t="shared" si="3"/>
        <v>1418.5160793052451</v>
      </c>
      <c r="H25" s="27">
        <v>0.35469488850257241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3084591</v>
      </c>
      <c r="C26" s="30">
        <v>10411128</v>
      </c>
      <c r="D26" s="30">
        <v>14613345349.180168</v>
      </c>
      <c r="E26" s="34">
        <f t="shared" si="0"/>
        <v>3.3752053351643703</v>
      </c>
      <c r="F26" s="7">
        <f t="shared" si="2"/>
        <v>4737.5309560263149</v>
      </c>
      <c r="G26" s="7">
        <f t="shared" si="3"/>
        <v>1403.6274790954608</v>
      </c>
      <c r="H26" s="27">
        <v>0.35239870821036778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3041602</v>
      </c>
      <c r="C27" s="31">
        <v>10243820</v>
      </c>
      <c r="D27" s="31">
        <v>14335770608.810171</v>
      </c>
      <c r="E27" s="35">
        <f t="shared" si="0"/>
        <v>3.3679028354137062</v>
      </c>
      <c r="F27" s="14">
        <f t="shared" si="2"/>
        <v>4713.2302677372554</v>
      </c>
      <c r="G27" s="14">
        <f t="shared" si="3"/>
        <v>1399.4555360022114</v>
      </c>
      <c r="H27" s="28">
        <v>0.3471985900203301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3101232</v>
      </c>
      <c r="C28" s="29">
        <v>10385884</v>
      </c>
      <c r="D28" s="29">
        <v>14579635589.580132</v>
      </c>
      <c r="E28" s="33">
        <f t="shared" si="0"/>
        <v>3.3489542220640054</v>
      </c>
      <c r="F28" s="11">
        <f t="shared" si="2"/>
        <v>4701.2398909788535</v>
      </c>
      <c r="G28" s="11">
        <f t="shared" si="3"/>
        <v>1403.7934170630188</v>
      </c>
      <c r="H28" s="26">
        <v>0.35371108813282576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3129114</v>
      </c>
      <c r="C29" s="30">
        <v>10404203</v>
      </c>
      <c r="D29" s="30">
        <v>14619310030.579975</v>
      </c>
      <c r="E29" s="34">
        <f t="shared" si="0"/>
        <v>3.3249677065137289</v>
      </c>
      <c r="F29" s="7">
        <f t="shared" si="2"/>
        <v>4672.0285776037481</v>
      </c>
      <c r="G29" s="7">
        <f t="shared" si="3"/>
        <v>1405.1350238533385</v>
      </c>
      <c r="H29" s="27">
        <v>0.35659451313459889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3258518</v>
      </c>
      <c r="C30" s="30">
        <v>10859220</v>
      </c>
      <c r="D30" s="30">
        <v>14907329292.370026</v>
      </c>
      <c r="E30" s="34">
        <f t="shared" si="0"/>
        <v>3.332564067468708</v>
      </c>
      <c r="F30" s="7">
        <f t="shared" si="2"/>
        <v>4574.8801425586798</v>
      </c>
      <c r="G30" s="7">
        <f t="shared" si="3"/>
        <v>1372.7808528025057</v>
      </c>
      <c r="H30" s="27">
        <v>0.37103275545837011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3305887</v>
      </c>
      <c r="C31" s="30">
        <v>11084974</v>
      </c>
      <c r="D31" s="30">
        <v>15205976239.750072</v>
      </c>
      <c r="E31" s="34">
        <f t="shared" si="0"/>
        <v>3.3531013008006627</v>
      </c>
      <c r="F31" s="7">
        <f t="shared" si="2"/>
        <v>4599.6660623155212</v>
      </c>
      <c r="G31" s="7">
        <f t="shared" si="3"/>
        <v>1371.7647185956478</v>
      </c>
      <c r="H31" s="27">
        <v>0.37611356059742435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3266858</v>
      </c>
      <c r="C32" s="30">
        <v>10919637</v>
      </c>
      <c r="D32" s="30">
        <v>15368586233.430073</v>
      </c>
      <c r="E32" s="34">
        <f t="shared" si="0"/>
        <v>3.3425502424653901</v>
      </c>
      <c r="F32" s="7">
        <f t="shared" si="2"/>
        <v>4704.3937120713763</v>
      </c>
      <c r="G32" s="7">
        <f t="shared" si="3"/>
        <v>1407.4264770367433</v>
      </c>
      <c r="H32" s="27">
        <v>0.37136426313330478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3256815</v>
      </c>
      <c r="C33" s="30">
        <v>10798724</v>
      </c>
      <c r="D33" s="30">
        <v>15204263199.320168</v>
      </c>
      <c r="E33" s="34">
        <f t="shared" si="0"/>
        <v>3.315731473847916</v>
      </c>
      <c r="F33" s="7">
        <f t="shared" si="2"/>
        <v>4668.4454595425796</v>
      </c>
      <c r="G33" s="7">
        <f t="shared" si="3"/>
        <v>1407.9684969557668</v>
      </c>
      <c r="H33" s="27">
        <v>0.36991488634778652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3236343</v>
      </c>
      <c r="C34" s="30">
        <v>10698275</v>
      </c>
      <c r="D34" s="30">
        <v>15113558827.870111</v>
      </c>
      <c r="E34" s="34">
        <f>C34/B34</f>
        <v>3.3056678479382438</v>
      </c>
      <c r="F34" s="7">
        <f t="shared" si="2"/>
        <v>4669.9496400320086</v>
      </c>
      <c r="G34" s="7">
        <f t="shared" si="3"/>
        <v>1412.7098834036433</v>
      </c>
      <c r="H34" s="27">
        <v>0.36758972338965401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3287282</v>
      </c>
      <c r="C35" s="30">
        <v>10879714</v>
      </c>
      <c r="D35" s="30">
        <v>15153057984.770105</v>
      </c>
      <c r="E35" s="34">
        <f>C35/B35</f>
        <v>3.3096381752462976</v>
      </c>
      <c r="F35" s="7">
        <f t="shared" si="2"/>
        <v>4609.6008753645428</v>
      </c>
      <c r="G35" s="7">
        <f t="shared" si="3"/>
        <v>1392.7809117748964</v>
      </c>
      <c r="H35" s="27">
        <v>0.37310700192643803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3299983</v>
      </c>
      <c r="C36" s="30">
        <v>10985309</v>
      </c>
      <c r="D36" s="30">
        <v>15208528148.290051</v>
      </c>
      <c r="E36" s="34">
        <f>C36/B36</f>
        <v>3.3288986640234208</v>
      </c>
      <c r="F36" s="7">
        <f t="shared" si="2"/>
        <v>4608.6686350475293</v>
      </c>
      <c r="G36" s="7">
        <f t="shared" si="3"/>
        <v>1384.442453852691</v>
      </c>
      <c r="H36" s="27">
        <v>0.37427928183375109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3347164</v>
      </c>
      <c r="C37" s="30">
        <v>11207319</v>
      </c>
      <c r="D37" s="30">
        <v>15673435099.780033</v>
      </c>
      <c r="E37" s="34">
        <f>C37/B37</f>
        <v>3.3483029215180373</v>
      </c>
      <c r="F37" s="7">
        <f t="shared" si="2"/>
        <v>4682.6014798737178</v>
      </c>
      <c r="G37" s="7">
        <f t="shared" si="3"/>
        <v>1398.4999534482808</v>
      </c>
      <c r="H37" s="27">
        <v>0.37935752428471886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3406059</v>
      </c>
      <c r="C38" s="30">
        <v>11446116</v>
      </c>
      <c r="D38" s="30">
        <v>15926606352.160147</v>
      </c>
      <c r="E38" s="34">
        <f t="shared" ref="E38:E45" si="4">C38/B38</f>
        <v>3.3605160685707443</v>
      </c>
      <c r="F38" s="7">
        <f t="shared" si="2"/>
        <v>4675.9631445492123</v>
      </c>
      <c r="G38" s="7">
        <f t="shared" si="3"/>
        <v>1391.4419836528079</v>
      </c>
      <c r="H38" s="27">
        <v>0.38575497033158496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3452365</v>
      </c>
      <c r="C39" s="31">
        <v>11644683</v>
      </c>
      <c r="D39" s="31">
        <v>15713315142.600109</v>
      </c>
      <c r="E39" s="35">
        <f t="shared" si="4"/>
        <v>3.3729582474622468</v>
      </c>
      <c r="F39" s="14">
        <f t="shared" si="2"/>
        <v>4551.4640377248952</v>
      </c>
      <c r="G39" s="14">
        <f t="shared" si="3"/>
        <v>1349.3982740964359</v>
      </c>
      <c r="H39" s="28">
        <v>0.39071825367858221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3420612</v>
      </c>
      <c r="C40" s="29">
        <v>11665908</v>
      </c>
      <c r="D40" s="29">
        <v>16091057811.160126</v>
      </c>
      <c r="E40" s="33">
        <f t="shared" si="4"/>
        <v>3.4104739151941232</v>
      </c>
      <c r="F40" s="11">
        <f t="shared" si="2"/>
        <v>4704.1458695578822</v>
      </c>
      <c r="G40" s="11">
        <f t="shared" si="3"/>
        <v>1379.3232220895386</v>
      </c>
      <c r="H40" s="26">
        <v>0.38684627749128253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3412750</v>
      </c>
      <c r="C41" s="30">
        <v>11691162</v>
      </c>
      <c r="D41" s="30">
        <v>16164013524.910196</v>
      </c>
      <c r="E41" s="34">
        <f t="shared" si="4"/>
        <v>3.4257305691890703</v>
      </c>
      <c r="F41" s="7">
        <f t="shared" si="2"/>
        <v>4736.3602739462885</v>
      </c>
      <c r="G41" s="7">
        <f t="shared" si="3"/>
        <v>1382.5840001969177</v>
      </c>
      <c r="H41" s="27">
        <v>0.38567964772087088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3450506</v>
      </c>
      <c r="C42" s="30">
        <v>11789340</v>
      </c>
      <c r="D42" s="30">
        <v>16350406313.75013</v>
      </c>
      <c r="E42" s="34">
        <f t="shared" si="4"/>
        <v>3.4166988841636559</v>
      </c>
      <c r="F42" s="7">
        <f t="shared" si="2"/>
        <v>4738.5532190786307</v>
      </c>
      <c r="G42" s="7">
        <f t="shared" si="3"/>
        <v>1386.8805474903711</v>
      </c>
      <c r="H42" s="27">
        <v>0.38966612430084951</v>
      </c>
    </row>
    <row r="43" spans="1:16" x14ac:dyDescent="0.35">
      <c r="A43" s="5">
        <v>44652</v>
      </c>
      <c r="B43" s="30">
        <v>3491575</v>
      </c>
      <c r="C43" s="30">
        <v>11993482</v>
      </c>
      <c r="D43" s="30">
        <v>16728930799.240112</v>
      </c>
      <c r="E43" s="34">
        <f t="shared" si="4"/>
        <v>3.4349776247109114</v>
      </c>
      <c r="F43" s="7">
        <f t="shared" si="2"/>
        <v>4791.2276835640396</v>
      </c>
      <c r="G43" s="7">
        <f t="shared" si="3"/>
        <v>1394.8351945865354</v>
      </c>
      <c r="H43" s="27">
        <v>0.39402056310947603</v>
      </c>
    </row>
    <row r="44" spans="1:16" x14ac:dyDescent="0.35">
      <c r="A44" s="5">
        <v>44682</v>
      </c>
      <c r="B44" s="30">
        <v>3526729</v>
      </c>
      <c r="C44" s="30">
        <v>12258603</v>
      </c>
      <c r="D44" s="30">
        <v>17095551087.500093</v>
      </c>
      <c r="E44" s="34">
        <f t="shared" si="4"/>
        <v>3.4759129493646945</v>
      </c>
      <c r="F44" s="7">
        <f t="shared" si="2"/>
        <v>4847.4240826272999</v>
      </c>
      <c r="G44" s="7">
        <f t="shared" si="3"/>
        <v>1394.5758001543973</v>
      </c>
      <c r="H44" s="27">
        <v>0.39770149887587408</v>
      </c>
    </row>
    <row r="45" spans="1:16" x14ac:dyDescent="0.35">
      <c r="A45" s="5">
        <v>44713</v>
      </c>
      <c r="B45" s="30">
        <v>3522372</v>
      </c>
      <c r="C45" s="30">
        <v>12357055</v>
      </c>
      <c r="D45" s="30">
        <v>17231397745.59</v>
      </c>
      <c r="E45" s="34">
        <f t="shared" si="4"/>
        <v>3.5081629651836885</v>
      </c>
      <c r="F45" s="7">
        <f t="shared" si="2"/>
        <v>4891.9869183578567</v>
      </c>
      <c r="G45" s="7">
        <f t="shared" si="3"/>
        <v>1394.4582868320972</v>
      </c>
      <c r="H45" s="27">
        <v>0.39692459871408659</v>
      </c>
    </row>
    <row r="46" spans="1:16" x14ac:dyDescent="0.35">
      <c r="A46" s="5">
        <v>44743</v>
      </c>
      <c r="B46" s="30">
        <v>3554888</v>
      </c>
      <c r="C46" s="30">
        <v>12623520</v>
      </c>
      <c r="D46" s="30">
        <v>17518472215.499901</v>
      </c>
      <c r="E46" s="34">
        <f t="shared" ref="E46" si="5">C46/B46</f>
        <v>3.5510317062028394</v>
      </c>
      <c r="F46" s="7">
        <f t="shared" ref="F46" si="6">D46/B46</f>
        <v>4927.9955417723149</v>
      </c>
      <c r="G46" s="7">
        <f t="shared" ref="G46" si="7">F46/E46</f>
        <v>1387.7644441090838</v>
      </c>
      <c r="H46" s="27">
        <v>0.40030070229931858</v>
      </c>
    </row>
    <row r="47" spans="1:16" x14ac:dyDescent="0.35">
      <c r="A47" s="5">
        <v>44774</v>
      </c>
      <c r="B47" s="30">
        <v>3582042</v>
      </c>
      <c r="C47" s="30">
        <v>12964083</v>
      </c>
      <c r="D47" s="30">
        <v>17565220309.6399</v>
      </c>
      <c r="E47" s="34">
        <f t="shared" ref="E47" si="8">C47/B47</f>
        <v>3.6191878822191366</v>
      </c>
      <c r="F47" s="7">
        <f t="shared" ref="F47" si="9">D47/B47</f>
        <v>4903.6890995806025</v>
      </c>
      <c r="G47" s="7">
        <f t="shared" ref="G47" si="10">F47/E47</f>
        <v>1354.9142125702142</v>
      </c>
      <c r="H47" s="27">
        <v>0.40303326796964978</v>
      </c>
    </row>
    <row r="48" spans="1:16" x14ac:dyDescent="0.35">
      <c r="A48" s="5">
        <v>44805</v>
      </c>
      <c r="B48" s="30">
        <v>3599951</v>
      </c>
      <c r="C48" s="30">
        <v>13168103</v>
      </c>
      <c r="D48" s="30">
        <v>17956079753.179798</v>
      </c>
      <c r="E48" s="34">
        <f t="shared" ref="E48" si="11">C48/B48</f>
        <v>3.6578561763757338</v>
      </c>
      <c r="F48" s="7">
        <f t="shared" ref="F48" si="12">D48/B48</f>
        <v>4987.8678218619634</v>
      </c>
      <c r="G48" s="7">
        <f t="shared" ref="G48" si="13">F48/E48</f>
        <v>1363.6041389697361</v>
      </c>
      <c r="H48" s="27">
        <v>0.40472179607185171</v>
      </c>
    </row>
    <row r="49" spans="1:16" x14ac:dyDescent="0.35">
      <c r="A49" s="5">
        <v>44835</v>
      </c>
      <c r="B49" s="30">
        <v>3626872</v>
      </c>
      <c r="C49" s="30">
        <v>13280853</v>
      </c>
      <c r="D49" s="30">
        <v>18327255595.389957</v>
      </c>
      <c r="E49" s="34">
        <f t="shared" ref="E49" si="14">C49/B49</f>
        <v>3.6617925860079983</v>
      </c>
      <c r="F49" s="7">
        <f t="shared" ref="F49" si="15">D49/B49</f>
        <v>5053.1851125129197</v>
      </c>
      <c r="G49" s="7">
        <f t="shared" ref="G49" si="16">F49/E49</f>
        <v>1379.9757888585889</v>
      </c>
      <c r="H49" s="27">
        <v>0.4074196808961168</v>
      </c>
    </row>
    <row r="50" spans="1:16" x14ac:dyDescent="0.35">
      <c r="A50" s="5">
        <v>44866</v>
      </c>
      <c r="B50" s="30">
        <v>3791570</v>
      </c>
      <c r="C50" s="30">
        <v>13929672</v>
      </c>
      <c r="D50" s="30">
        <v>19003245760.379959</v>
      </c>
      <c r="E50" s="34">
        <f t="shared" ref="E50" si="17">C50/B50</f>
        <v>3.6738533114250824</v>
      </c>
      <c r="F50" s="7">
        <f t="shared" ref="F50" si="18">D50/B50</f>
        <v>5011.9728134730358</v>
      </c>
      <c r="G50" s="7">
        <f t="shared" ref="G50" si="19">F50/E50</f>
        <v>1364.2277980687527</v>
      </c>
      <c r="H50" s="27">
        <v>0.42557750469035782</v>
      </c>
    </row>
    <row r="51" spans="1:16" ht="15" thickBot="1" x14ac:dyDescent="0.4">
      <c r="A51" s="12">
        <v>44896</v>
      </c>
      <c r="B51" s="31">
        <v>3687980</v>
      </c>
      <c r="C51" s="31">
        <v>14361367</v>
      </c>
      <c r="D51" s="31">
        <v>19073930573.099892</v>
      </c>
      <c r="E51" s="35">
        <f t="shared" ref="E51" si="20">C51/B51</f>
        <v>3.8941011068389741</v>
      </c>
      <c r="F51" s="14">
        <f t="shared" ref="F51" si="21">D51/B51</f>
        <v>5171.9181159062391</v>
      </c>
      <c r="G51" s="14">
        <f t="shared" ref="G51" si="22">F51/E51</f>
        <v>1328.141713327143</v>
      </c>
      <c r="H51" s="28">
        <v>0.41361658297465059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3807542</v>
      </c>
      <c r="C52" s="29">
        <v>14809285</v>
      </c>
      <c r="D52" s="29">
        <v>19806525637.369923</v>
      </c>
      <c r="E52" s="33">
        <f t="shared" ref="E52" si="23">C52/B52</f>
        <v>3.8894607071964011</v>
      </c>
      <c r="F52" s="11">
        <f t="shared" ref="F52" si="24">D52/B52</f>
        <v>5201.9191481984763</v>
      </c>
      <c r="G52" s="11">
        <f t="shared" ref="G52" si="25">F52/E52</f>
        <v>1337.4396966072247</v>
      </c>
      <c r="H52" s="26">
        <v>0.42668156346951319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3807964</v>
      </c>
      <c r="C53" s="30">
        <v>15327735</v>
      </c>
      <c r="D53" s="30">
        <v>20030949490.909943</v>
      </c>
      <c r="E53" s="34">
        <f t="shared" ref="E53" si="26">C53/B53</f>
        <v>4.0251785468560106</v>
      </c>
      <c r="F53" s="7">
        <f t="shared" ref="F53" si="27">D53/B53</f>
        <v>5260.2780622164346</v>
      </c>
      <c r="G53" s="7">
        <f t="shared" ref="G53" si="28">F53/E53</f>
        <v>1306.8434110395267</v>
      </c>
      <c r="H53" s="27">
        <v>0.42638487376402645</v>
      </c>
    </row>
    <row r="54" spans="1:16" x14ac:dyDescent="0.35">
      <c r="A54" s="5">
        <v>44986</v>
      </c>
      <c r="B54" s="30">
        <v>3766970</v>
      </c>
      <c r="C54" s="30">
        <v>15288743</v>
      </c>
      <c r="D54" s="30">
        <v>20400424719.549911</v>
      </c>
      <c r="E54" s="34">
        <f t="shared" ref="E54" si="29">C54/B54</f>
        <v>4.0586314730406663</v>
      </c>
      <c r="F54" s="7">
        <f t="shared" ref="F54" si="30">D54/B54</f>
        <v>5415.6058369325774</v>
      </c>
      <c r="G54" s="7">
        <f t="shared" ref="G54" si="31">F54/E54</f>
        <v>1334.3428377041796</v>
      </c>
      <c r="H54" s="27">
        <v>0.42145468699495942</v>
      </c>
    </row>
    <row r="55" spans="1:16" x14ac:dyDescent="0.35">
      <c r="A55" s="5">
        <v>45017</v>
      </c>
      <c r="B55" s="30">
        <v>3777246</v>
      </c>
      <c r="C55" s="30">
        <v>15370807</v>
      </c>
      <c r="D55" s="30">
        <v>20693641591.18993</v>
      </c>
      <c r="E55" s="34">
        <f t="shared" ref="E55" si="32">C55/B55</f>
        <v>4.0693158454598937</v>
      </c>
      <c r="F55" s="7">
        <f t="shared" ref="F55" si="33">D55/B55</f>
        <v>5478.4998359095307</v>
      </c>
      <c r="G55" s="7">
        <f t="shared" ref="G55" si="34">F55/E55</f>
        <v>1346.295063830411</v>
      </c>
      <c r="H55" s="27">
        <v>0.42226375646727432</v>
      </c>
    </row>
    <row r="56" spans="1:16" x14ac:dyDescent="0.35">
      <c r="A56" s="5">
        <v>45047</v>
      </c>
      <c r="B56" s="30">
        <v>3816543</v>
      </c>
      <c r="C56" s="30">
        <v>15575784</v>
      </c>
      <c r="D56" s="30">
        <v>21080911101.369862</v>
      </c>
      <c r="E56" s="34">
        <f t="shared" ref="E56" si="35">C56/B56</f>
        <v>4.0811236765837569</v>
      </c>
      <c r="F56" s="7">
        <f t="shared" ref="F56" si="36">D56/B56</f>
        <v>5523.5617943698944</v>
      </c>
      <c r="G56" s="7">
        <f t="shared" ref="G56" si="37">F56/E56</f>
        <v>1353.4414127320883</v>
      </c>
      <c r="H56" s="27">
        <v>0.42631292345275507</v>
      </c>
    </row>
    <row r="57" spans="1:16" x14ac:dyDescent="0.35">
      <c r="A57" s="5">
        <v>45078</v>
      </c>
      <c r="B57" s="30">
        <v>3766560</v>
      </c>
      <c r="C57" s="30">
        <v>15355030</v>
      </c>
      <c r="D57" s="30">
        <v>20949602606.970066</v>
      </c>
      <c r="E57" s="34">
        <f t="shared" ref="E57" si="38">C57/B57</f>
        <v>4.076672082749246</v>
      </c>
      <c r="F57" s="7">
        <f t="shared" ref="F57" si="39">D57/B57</f>
        <v>5561.9989080142268</v>
      </c>
      <c r="G57" s="7">
        <f t="shared" ref="G57" si="40">F57/E57</f>
        <v>1364.3478786410751</v>
      </c>
      <c r="H57" s="27">
        <v>0.42039062389260673</v>
      </c>
    </row>
    <row r="58" spans="1:16" x14ac:dyDescent="0.35">
      <c r="A58" s="5">
        <v>45108</v>
      </c>
      <c r="B58" s="30">
        <v>3728401</v>
      </c>
      <c r="C58" s="30">
        <v>15102566</v>
      </c>
      <c r="D58" s="30">
        <v>21134279383.12019</v>
      </c>
      <c r="E58" s="34">
        <f t="shared" ref="E58" si="41">C58/B58</f>
        <v>4.0506817802055091</v>
      </c>
      <c r="F58" s="7">
        <f t="shared" ref="F58" si="42">D58/B58</f>
        <v>5668.4566341228292</v>
      </c>
      <c r="G58" s="7">
        <f t="shared" ref="G58" si="43">F58/E58</f>
        <v>1399.3833487051268</v>
      </c>
      <c r="H58" s="27">
        <v>0.41579621485475182</v>
      </c>
    </row>
    <row r="59" spans="1:16" x14ac:dyDescent="0.35">
      <c r="A59" s="5">
        <v>45139</v>
      </c>
      <c r="B59" s="30">
        <v>3916420</v>
      </c>
      <c r="C59" s="30">
        <v>15753644</v>
      </c>
      <c r="D59" s="30">
        <v>21507051051.710274</v>
      </c>
      <c r="E59" s="34">
        <f t="shared" ref="E59:E60" si="44">C59/B59</f>
        <v>4.0224603081385553</v>
      </c>
      <c r="F59" s="7">
        <f t="shared" ref="F59:F60" si="45">D59/B59</f>
        <v>5491.507818801424</v>
      </c>
      <c r="G59" s="7">
        <f t="shared" ref="G59:G60" si="46">F59/E59</f>
        <v>1365.2111887072142</v>
      </c>
      <c r="H59" s="27">
        <v>0.43639665940531175</v>
      </c>
    </row>
    <row r="60" spans="1:16" x14ac:dyDescent="0.35">
      <c r="A60" s="5">
        <v>45170</v>
      </c>
      <c r="B60" s="30">
        <v>3766066</v>
      </c>
      <c r="C60" s="30">
        <v>15314624</v>
      </c>
      <c r="D60" s="30">
        <v>21706026896.770218</v>
      </c>
      <c r="E60" s="34">
        <f t="shared" si="44"/>
        <v>4.0664778577964382</v>
      </c>
      <c r="F60" s="7">
        <f t="shared" si="45"/>
        <v>5763.5811206628396</v>
      </c>
      <c r="G60" s="7">
        <f t="shared" si="46"/>
        <v>1417.3398509013487</v>
      </c>
      <c r="H60" s="27">
        <v>0.41928979832135604</v>
      </c>
    </row>
    <row r="61" spans="1:16" x14ac:dyDescent="0.35">
      <c r="A61" s="5">
        <v>45200</v>
      </c>
      <c r="B61" s="30">
        <v>3757777</v>
      </c>
      <c r="C61" s="30">
        <v>15241439</v>
      </c>
      <c r="D61" s="30">
        <v>22308054133.700089</v>
      </c>
      <c r="E61" s="34">
        <f t="shared" ref="E61" si="47">C61/B61</f>
        <v>4.0559721878121024</v>
      </c>
      <c r="F61" s="7">
        <f t="shared" ref="F61" si="48">D61/B61</f>
        <v>5936.5029201307289</v>
      </c>
      <c r="G61" s="7">
        <f t="shared" ref="G61" si="49">F61/E61</f>
        <v>1463.6448785249274</v>
      </c>
      <c r="H61" s="27">
        <v>0.41801474596143534</v>
      </c>
    </row>
    <row r="62" spans="1:16" x14ac:dyDescent="0.35">
      <c r="A62" s="5">
        <v>45231</v>
      </c>
      <c r="B62" s="30">
        <v>3723887</v>
      </c>
      <c r="C62" s="30">
        <v>15033213</v>
      </c>
      <c r="D62" s="30">
        <v>22293569569.680172</v>
      </c>
      <c r="E62" s="34">
        <f t="shared" ref="E62:E63" si="50">C62/B62</f>
        <v>4.036968092748249</v>
      </c>
      <c r="F62" s="7">
        <f t="shared" ref="F62:F63" si="51">D62/B62</f>
        <v>5986.6396509024498</v>
      </c>
      <c r="G62" s="7">
        <f t="shared" ref="G62:G63" si="52">F62/E62</f>
        <v>1482.9544136493093</v>
      </c>
      <c r="H62" s="27">
        <v>0.41389605936543272</v>
      </c>
    </row>
    <row r="63" spans="1:16" ht="15" thickBot="1" x14ac:dyDescent="0.4">
      <c r="A63" s="12">
        <v>45261</v>
      </c>
      <c r="B63" s="31">
        <v>3710095</v>
      </c>
      <c r="C63" s="31">
        <v>14953837</v>
      </c>
      <c r="D63" s="31">
        <v>21724666538.590115</v>
      </c>
      <c r="E63" s="35">
        <f t="shared" si="50"/>
        <v>4.0305806185555895</v>
      </c>
      <c r="F63" s="14">
        <f t="shared" si="51"/>
        <v>5855.5553263703796</v>
      </c>
      <c r="G63" s="14">
        <f t="shared" si="52"/>
        <v>1452.7820878741766</v>
      </c>
      <c r="H63" s="28">
        <v>0.41201596582065259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3724304</v>
      </c>
      <c r="C64" s="29">
        <v>15007330</v>
      </c>
      <c r="D64" s="29">
        <v>22501760720.359921</v>
      </c>
      <c r="E64" s="33">
        <f t="shared" ref="E64" si="53">C64/B64</f>
        <v>4.0295663297088531</v>
      </c>
      <c r="F64" s="11">
        <f t="shared" ref="F64" si="54">D64/B64</f>
        <v>6041.8700300404907</v>
      </c>
      <c r="G64" s="11">
        <f t="shared" ref="G64" si="55">F64/E64</f>
        <v>1499.3846820427032</v>
      </c>
      <c r="H64" s="26">
        <v>0.4132457303183652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3712946</v>
      </c>
      <c r="C65" s="30">
        <v>14920145</v>
      </c>
      <c r="D65" s="30">
        <v>22404812219.170143</v>
      </c>
      <c r="E65" s="34">
        <f t="shared" ref="E65" si="56">C65/B65</f>
        <v>4.0184115255110093</v>
      </c>
      <c r="F65" s="7">
        <f t="shared" ref="F65" si="57">D65/B65</f>
        <v>6034.2413326695687</v>
      </c>
      <c r="G65" s="7">
        <f t="shared" ref="G65" si="58">F65/E65</f>
        <v>1501.6484236024612</v>
      </c>
      <c r="H65" s="27">
        <v>0.41163859933522667</v>
      </c>
    </row>
    <row r="66" spans="1:16" x14ac:dyDescent="0.35">
      <c r="A66" s="5">
        <v>45352</v>
      </c>
      <c r="B66" s="30">
        <v>3719838</v>
      </c>
      <c r="C66" s="30">
        <v>14868515</v>
      </c>
      <c r="D66" s="30">
        <v>22664755197.240101</v>
      </c>
      <c r="E66" s="34">
        <f t="shared" ref="E66" si="59">C66/B66</f>
        <v>3.9970867010875204</v>
      </c>
      <c r="F66" s="7">
        <f t="shared" ref="F66" si="60">D66/B66</f>
        <v>6092.9414660638722</v>
      </c>
      <c r="G66" s="7">
        <f t="shared" ref="G66" si="61">F66/E66</f>
        <v>1524.3455850997966</v>
      </c>
      <c r="H66" s="27">
        <v>0.4120554965446202</v>
      </c>
    </row>
    <row r="67" spans="1:16" x14ac:dyDescent="0.35">
      <c r="A67" s="5">
        <v>45383</v>
      </c>
      <c r="B67" s="30">
        <v>3806501</v>
      </c>
      <c r="C67" s="30">
        <v>15250513</v>
      </c>
      <c r="D67" s="30">
        <v>23213700083.640106</v>
      </c>
      <c r="E67" s="34">
        <f t="shared" ref="E67" si="62">C67/B67</f>
        <v>4.0064387215450621</v>
      </c>
      <c r="F67" s="7">
        <f t="shared" ref="F67" si="63">D67/B67</f>
        <v>6098.4353041389204</v>
      </c>
      <c r="G67" s="7">
        <f t="shared" ref="G67" si="64">F67/E67</f>
        <v>1522.1586371317544</v>
      </c>
      <c r="H67" s="27">
        <v>0.42130040731044832</v>
      </c>
    </row>
    <row r="68" spans="1:16" x14ac:dyDescent="0.35">
      <c r="A68" s="5">
        <v>45413</v>
      </c>
      <c r="B68" s="30">
        <v>3754198</v>
      </c>
      <c r="C68" s="30">
        <v>15231364</v>
      </c>
      <c r="D68" s="30">
        <v>23520803532.339947</v>
      </c>
      <c r="E68" s="34">
        <f t="shared" ref="E68" si="65">C68/B68</f>
        <v>4.0571552166401457</v>
      </c>
      <c r="F68" s="7">
        <f t="shared" ref="F68" si="66">D68/B68</f>
        <v>6265.2005920678521</v>
      </c>
      <c r="G68" s="7">
        <f t="shared" ref="G68" si="67">F68/E68</f>
        <v>1544.2348782643462</v>
      </c>
      <c r="H68" s="27">
        <v>0.41516173865962691</v>
      </c>
    </row>
    <row r="69" spans="1:16" x14ac:dyDescent="0.35">
      <c r="A69" s="5">
        <v>45444</v>
      </c>
      <c r="B69" s="30">
        <v>3750923</v>
      </c>
      <c r="C69" s="30">
        <v>15224461</v>
      </c>
      <c r="D69" s="30">
        <v>23721915631.919998</v>
      </c>
      <c r="E69" s="34">
        <f t="shared" ref="E69" si="68">C69/B69</f>
        <v>4.0588572466030364</v>
      </c>
      <c r="F69" s="7">
        <f t="shared" ref="F69" si="69">D69/B69</f>
        <v>6324.2875505362272</v>
      </c>
      <c r="G69" s="7">
        <f t="shared" ref="G69" si="70">F69/E69</f>
        <v>1558.1448585877683</v>
      </c>
      <c r="H69" s="27">
        <v>0.41445037238870741</v>
      </c>
    </row>
    <row r="70" spans="1:16" x14ac:dyDescent="0.35">
      <c r="A70" s="5">
        <v>45474</v>
      </c>
      <c r="B70" s="30">
        <v>3739913</v>
      </c>
      <c r="C70" s="30">
        <v>15036657</v>
      </c>
      <c r="D70" s="30">
        <v>23310147728.029999</v>
      </c>
      <c r="E70" s="34">
        <f t="shared" ref="E70" si="71">C70/B70</f>
        <v>4.0205900511589441</v>
      </c>
      <c r="F70" s="7">
        <f t="shared" ref="F70" si="72">D70/B70</f>
        <v>6232.8048080343042</v>
      </c>
      <c r="G70" s="7">
        <f t="shared" ref="G70" si="73">F70/E70</f>
        <v>1550.2214174354046</v>
      </c>
      <c r="H70" s="27">
        <v>0.41288594003453971</v>
      </c>
    </row>
    <row r="71" spans="1:16" x14ac:dyDescent="0.35">
      <c r="A71" s="5">
        <v>45505</v>
      </c>
      <c r="B71" s="30">
        <v>3738111</v>
      </c>
      <c r="C71" s="30">
        <v>15030292</v>
      </c>
      <c r="D71" s="30">
        <v>23312841805.810081</v>
      </c>
      <c r="E71" s="34">
        <f t="shared" ref="E71" si="74">C71/B71</f>
        <v>4.0208254918058879</v>
      </c>
      <c r="F71" s="7">
        <f t="shared" ref="F71" si="75">D71/B71</f>
        <v>6236.5301099432527</v>
      </c>
      <c r="G71" s="7">
        <f t="shared" ref="G71" si="76">F71/E71</f>
        <v>1551.0571455172051</v>
      </c>
      <c r="H71" s="27">
        <v>0.41236823058576061</v>
      </c>
    </row>
    <row r="72" spans="1:16" x14ac:dyDescent="0.35">
      <c r="A72" s="5">
        <v>45536</v>
      </c>
      <c r="B72" s="30">
        <v>3716648</v>
      </c>
      <c r="C72" s="30">
        <v>14893788</v>
      </c>
      <c r="D72" s="30">
        <v>23485326022.340111</v>
      </c>
      <c r="E72" s="34">
        <f t="shared" ref="E72" si="77">C72/B72</f>
        <v>4.0073173461678371</v>
      </c>
      <c r="F72" s="7">
        <f t="shared" ref="F72" si="78">D72/B72</f>
        <v>6318.9535361810185</v>
      </c>
      <c r="G72" s="7">
        <f t="shared" ref="G72" si="79">F72/E72</f>
        <v>1576.8537877899237</v>
      </c>
      <c r="H72" s="27">
        <v>0.40968387310832571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3A20-1769-4360-870D-04381674E4FF}">
  <sheetPr codeName="Planilha20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6103381</v>
      </c>
      <c r="C4" s="29">
        <v>21488552</v>
      </c>
      <c r="D4" s="29">
        <v>23992743544.290649</v>
      </c>
      <c r="E4" s="33">
        <f t="shared" ref="E4:E33" si="0">C4/B4</f>
        <v>3.520762016986978</v>
      </c>
      <c r="F4" s="11">
        <f>D4/B4</f>
        <v>3931.0578094814414</v>
      </c>
      <c r="G4" s="11">
        <f t="shared" ref="G4" si="1">F4/E4</f>
        <v>1116.5360767114812</v>
      </c>
      <c r="H4" s="26">
        <v>0.46318435688572934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6104351</v>
      </c>
      <c r="C5" s="30">
        <v>21442471</v>
      </c>
      <c r="D5" s="30">
        <v>23910024211.130672</v>
      </c>
      <c r="E5" s="34">
        <f t="shared" si="0"/>
        <v>3.5126536793182437</v>
      </c>
      <c r="F5" s="7">
        <f t="shared" ref="F5:F45" si="2">D5/B5</f>
        <v>3916.88227153561</v>
      </c>
      <c r="G5" s="7">
        <f t="shared" ref="G5:G45" si="3">F5/E5</f>
        <v>1115.0778383298582</v>
      </c>
      <c r="H5" s="27">
        <v>0.46295474017784388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6218089</v>
      </c>
      <c r="C6" s="30">
        <v>21956307</v>
      </c>
      <c r="D6" s="30">
        <v>24540936024.14056</v>
      </c>
      <c r="E6" s="34">
        <f t="shared" si="0"/>
        <v>3.5310377513091242</v>
      </c>
      <c r="F6" s="7">
        <f t="shared" si="2"/>
        <v>3946.7006702767617</v>
      </c>
      <c r="G6" s="7">
        <f t="shared" si="3"/>
        <v>1117.716928631967</v>
      </c>
      <c r="H6" s="27">
        <v>0.47110680308013447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6208821</v>
      </c>
      <c r="C7" s="30">
        <v>21588665</v>
      </c>
      <c r="D7" s="30">
        <v>24437959571.61042</v>
      </c>
      <c r="E7" s="34">
        <f t="shared" si="0"/>
        <v>3.4770957320238414</v>
      </c>
      <c r="F7" s="7">
        <f t="shared" si="2"/>
        <v>3936.0064610673139</v>
      </c>
      <c r="G7" s="7">
        <f t="shared" si="3"/>
        <v>1131.9810452202776</v>
      </c>
      <c r="H7" s="27">
        <v>0.46974204844482792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6248461</v>
      </c>
      <c r="C8" s="30">
        <v>21607421</v>
      </c>
      <c r="D8" s="30">
        <v>24763387869.430527</v>
      </c>
      <c r="E8" s="34">
        <f t="shared" si="0"/>
        <v>3.458038867490731</v>
      </c>
      <c r="F8" s="7">
        <f t="shared" si="2"/>
        <v>3963.1179372697575</v>
      </c>
      <c r="G8" s="7">
        <f t="shared" si="3"/>
        <v>1146.0593964189677</v>
      </c>
      <c r="H8" s="27">
        <v>0.46949989619257343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6267527</v>
      </c>
      <c r="C9" s="30">
        <v>21567400</v>
      </c>
      <c r="D9" s="30">
        <v>24839005933.880394</v>
      </c>
      <c r="E9" s="34">
        <f t="shared" si="0"/>
        <v>3.4411339592154926</v>
      </c>
      <c r="F9" s="7">
        <f t="shared" si="2"/>
        <v>3963.1270729077664</v>
      </c>
      <c r="G9" s="7">
        <f t="shared" si="3"/>
        <v>1151.6921805076363</v>
      </c>
      <c r="H9" s="27">
        <v>0.47450977517775028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6277070</v>
      </c>
      <c r="C10" s="30">
        <v>21497334</v>
      </c>
      <c r="D10" s="30">
        <v>24723214718.590336</v>
      </c>
      <c r="E10" s="34">
        <f t="shared" si="0"/>
        <v>3.4247402052231375</v>
      </c>
      <c r="F10" s="7">
        <f t="shared" si="2"/>
        <v>3938.6552513498073</v>
      </c>
      <c r="G10" s="7">
        <f t="shared" si="3"/>
        <v>1150.0595710421737</v>
      </c>
      <c r="H10" s="27">
        <v>0.47488125072500192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6281949</v>
      </c>
      <c r="C11" s="30">
        <v>21467739</v>
      </c>
      <c r="D11" s="30">
        <v>25060485099.150257</v>
      </c>
      <c r="E11" s="34">
        <f t="shared" si="0"/>
        <v>3.4173691954519212</v>
      </c>
      <c r="F11" s="7">
        <f t="shared" si="2"/>
        <v>3989.2850290809838</v>
      </c>
      <c r="G11" s="7">
        <f t="shared" si="3"/>
        <v>1167.3555887348107</v>
      </c>
      <c r="H11" s="27">
        <v>0.47420870968891293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6240176</v>
      </c>
      <c r="C12" s="30">
        <v>21065731</v>
      </c>
      <c r="D12" s="30">
        <v>24646574466.710411</v>
      </c>
      <c r="E12" s="34">
        <f t="shared" si="0"/>
        <v>3.3758232139606319</v>
      </c>
      <c r="F12" s="7">
        <f t="shared" si="2"/>
        <v>3949.6601484814551</v>
      </c>
      <c r="G12" s="7">
        <f t="shared" si="3"/>
        <v>1169.9842966147442</v>
      </c>
      <c r="H12" s="27">
        <v>0.47084627023685843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6323244</v>
      </c>
      <c r="C13" s="30">
        <v>21222117</v>
      </c>
      <c r="D13" s="30">
        <v>24838765190.670269</v>
      </c>
      <c r="E13" s="34">
        <f t="shared" si="0"/>
        <v>3.3562071936493356</v>
      </c>
      <c r="F13" s="7">
        <f t="shared" si="2"/>
        <v>3928.1680717477088</v>
      </c>
      <c r="G13" s="7">
        <f t="shared" si="3"/>
        <v>1170.4188225270018</v>
      </c>
      <c r="H13" s="27">
        <v>0.4769023165561907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6327961</v>
      </c>
      <c r="C14" s="30">
        <v>20952574</v>
      </c>
      <c r="D14" s="30">
        <v>24864533522.380627</v>
      </c>
      <c r="E14" s="34">
        <f t="shared" si="0"/>
        <v>3.3111098503925671</v>
      </c>
      <c r="F14" s="7">
        <f t="shared" si="2"/>
        <v>3929.3120678810483</v>
      </c>
      <c r="G14" s="7">
        <f t="shared" si="3"/>
        <v>1186.7054387866917</v>
      </c>
      <c r="H14" s="27">
        <v>0.47704623034659943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6254343</v>
      </c>
      <c r="C15" s="31">
        <v>20580418</v>
      </c>
      <c r="D15" s="31">
        <v>24596118912.700638</v>
      </c>
      <c r="E15" s="35">
        <f t="shared" si="0"/>
        <v>3.2905803215461642</v>
      </c>
      <c r="F15" s="7">
        <f t="shared" si="2"/>
        <v>3932.6463087650673</v>
      </c>
      <c r="G15" s="7">
        <f t="shared" si="3"/>
        <v>1195.1224174698802</v>
      </c>
      <c r="H15" s="27">
        <v>0.47128708648502787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6295431</v>
      </c>
      <c r="C16" s="29">
        <v>20707453</v>
      </c>
      <c r="D16" s="29">
        <v>24740182083.200695</v>
      </c>
      <c r="E16" s="33">
        <f t="shared" si="0"/>
        <v>3.2892828147905999</v>
      </c>
      <c r="F16" s="11">
        <f t="shared" si="2"/>
        <v>3929.8631155199214</v>
      </c>
      <c r="G16" s="11">
        <f t="shared" si="3"/>
        <v>1194.7477115220638</v>
      </c>
      <c r="H16" s="26">
        <v>0.47417265361238337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6303484</v>
      </c>
      <c r="C17" s="30">
        <v>20578041</v>
      </c>
      <c r="D17" s="30">
        <v>24439750376.040756</v>
      </c>
      <c r="E17" s="34">
        <f t="shared" si="0"/>
        <v>3.2645503661149928</v>
      </c>
      <c r="F17" s="7">
        <f t="shared" si="2"/>
        <v>3877.1813137053659</v>
      </c>
      <c r="G17" s="7">
        <f t="shared" si="3"/>
        <v>1187.6616620620377</v>
      </c>
      <c r="H17" s="27">
        <v>0.47456845668304903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6336279</v>
      </c>
      <c r="C18" s="30">
        <v>20522154</v>
      </c>
      <c r="D18" s="30">
        <v>24612648711.380695</v>
      </c>
      <c r="E18" s="34">
        <f t="shared" si="0"/>
        <v>3.2388337066596975</v>
      </c>
      <c r="F18" s="7">
        <f t="shared" si="2"/>
        <v>3884.401035904621</v>
      </c>
      <c r="G18" s="7">
        <f t="shared" si="3"/>
        <v>1199.3209246641798</v>
      </c>
      <c r="H18" s="27">
        <v>0.47682575359759577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6577121</v>
      </c>
      <c r="C19" s="30">
        <v>21069789</v>
      </c>
      <c r="D19" s="30">
        <v>24851503394.710716</v>
      </c>
      <c r="E19" s="34">
        <f t="shared" si="0"/>
        <v>3.203497244463041</v>
      </c>
      <c r="F19" s="7">
        <f t="shared" si="2"/>
        <v>3778.4774515644026</v>
      </c>
      <c r="G19" s="7">
        <f t="shared" si="3"/>
        <v>1179.4851573839071</v>
      </c>
      <c r="H19" s="27">
        <v>0.4947302085042235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6577283</v>
      </c>
      <c r="C20" s="30">
        <v>20778945</v>
      </c>
      <c r="D20" s="30">
        <v>24476703943.720642</v>
      </c>
      <c r="E20" s="34">
        <f t="shared" si="0"/>
        <v>3.1591988667661099</v>
      </c>
      <c r="F20" s="7">
        <f t="shared" si="2"/>
        <v>3721.4004542180473</v>
      </c>
      <c r="G20" s="7">
        <f t="shared" si="3"/>
        <v>1177.9570109897611</v>
      </c>
      <c r="H20" s="27">
        <v>0.49452277748191897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6431119</v>
      </c>
      <c r="C21" s="30">
        <v>20437468</v>
      </c>
      <c r="D21" s="30">
        <v>24167032407.470619</v>
      </c>
      <c r="E21" s="34">
        <f t="shared" si="0"/>
        <v>3.1779023215089008</v>
      </c>
      <c r="F21" s="7">
        <f t="shared" si="2"/>
        <v>3757.8269671997391</v>
      </c>
      <c r="G21" s="7">
        <f t="shared" si="3"/>
        <v>1182.4866175922878</v>
      </c>
      <c r="H21" s="27">
        <v>0.48310406534577094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6284074</v>
      </c>
      <c r="C22" s="30">
        <v>20283429</v>
      </c>
      <c r="D22" s="30">
        <v>24175166319.790752</v>
      </c>
      <c r="E22" s="34">
        <f t="shared" si="0"/>
        <v>3.2277514555048206</v>
      </c>
      <c r="F22" s="7">
        <f t="shared" si="2"/>
        <v>3847.0530932307215</v>
      </c>
      <c r="G22" s="7">
        <f t="shared" si="3"/>
        <v>1191.8678207610139</v>
      </c>
      <c r="H22" s="27">
        <v>0.47193680086641893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6192828</v>
      </c>
      <c r="C23" s="30">
        <v>19807199</v>
      </c>
      <c r="D23" s="30">
        <v>23621738433.950706</v>
      </c>
      <c r="E23" s="34">
        <f t="shared" si="0"/>
        <v>3.1984093535295992</v>
      </c>
      <c r="F23" s="7">
        <f t="shared" si="2"/>
        <v>3814.3701769128265</v>
      </c>
      <c r="G23" s="7">
        <f t="shared" si="3"/>
        <v>1192.583486133032</v>
      </c>
      <c r="H23" s="27">
        <v>0.46496469195965651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6103394</v>
      </c>
      <c r="C24" s="30">
        <v>19431479</v>
      </c>
      <c r="D24" s="30">
        <v>23393632248.920826</v>
      </c>
      <c r="E24" s="34">
        <f t="shared" si="0"/>
        <v>3.183716961415239</v>
      </c>
      <c r="F24" s="7">
        <f t="shared" si="2"/>
        <v>3832.8890857973165</v>
      </c>
      <c r="G24" s="7">
        <f t="shared" si="3"/>
        <v>1203.9038432906125</v>
      </c>
      <c r="H24" s="27">
        <v>0.4581321425118583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6096522</v>
      </c>
      <c r="C25" s="30">
        <v>19334870</v>
      </c>
      <c r="D25" s="30">
        <v>23327284218.320713</v>
      </c>
      <c r="E25" s="34">
        <f t="shared" si="0"/>
        <v>3.1714590712540693</v>
      </c>
      <c r="F25" s="7">
        <f t="shared" si="2"/>
        <v>3826.3265872444508</v>
      </c>
      <c r="G25" s="7">
        <f t="shared" si="3"/>
        <v>1206.4877714885445</v>
      </c>
      <c r="H25" s="27">
        <v>0.45749873478211539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6021318</v>
      </c>
      <c r="C26" s="30">
        <v>19084398</v>
      </c>
      <c r="D26" s="30">
        <v>23027034271.61058</v>
      </c>
      <c r="E26" s="34">
        <f t="shared" si="0"/>
        <v>3.1694718664584731</v>
      </c>
      <c r="F26" s="7">
        <f t="shared" si="2"/>
        <v>3824.2514797608396</v>
      </c>
      <c r="G26" s="7">
        <f t="shared" si="3"/>
        <v>1206.5895016238176</v>
      </c>
      <c r="H26" s="27">
        <v>0.45173912629219187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6044912</v>
      </c>
      <c r="C27" s="31">
        <v>19404100</v>
      </c>
      <c r="D27" s="31">
        <v>22814634779.470734</v>
      </c>
      <c r="E27" s="35">
        <f t="shared" si="0"/>
        <v>3.2099888302757758</v>
      </c>
      <c r="F27" s="14">
        <f t="shared" si="2"/>
        <v>3774.1880741143518</v>
      </c>
      <c r="G27" s="14">
        <f t="shared" si="3"/>
        <v>1175.7636159095621</v>
      </c>
      <c r="H27" s="28">
        <v>0.4533927245196705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6062033</v>
      </c>
      <c r="C28" s="29">
        <v>19294606</v>
      </c>
      <c r="D28" s="29">
        <v>22964808166.480644</v>
      </c>
      <c r="E28" s="33">
        <f t="shared" si="0"/>
        <v>3.1828606013857068</v>
      </c>
      <c r="F28" s="11">
        <f t="shared" si="2"/>
        <v>3788.30141084363</v>
      </c>
      <c r="G28" s="11">
        <f t="shared" si="3"/>
        <v>1190.219078144464</v>
      </c>
      <c r="H28" s="26">
        <v>0.45456006293920448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6044968</v>
      </c>
      <c r="C29" s="30">
        <v>18837398</v>
      </c>
      <c r="D29" s="30">
        <v>23048537463.290543</v>
      </c>
      <c r="E29" s="34">
        <f t="shared" si="0"/>
        <v>3.1162113678682832</v>
      </c>
      <c r="F29" s="7">
        <f t="shared" si="2"/>
        <v>3812.8468940266584</v>
      </c>
      <c r="G29" s="7">
        <f t="shared" si="3"/>
        <v>1223.5520778023877</v>
      </c>
      <c r="H29" s="27">
        <v>0.4531639972829507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6164079</v>
      </c>
      <c r="C30" s="30">
        <v>18818206</v>
      </c>
      <c r="D30" s="30">
        <v>23306400874.940372</v>
      </c>
      <c r="E30" s="34">
        <f t="shared" si="0"/>
        <v>3.0528820282802993</v>
      </c>
      <c r="F30" s="7">
        <f t="shared" si="2"/>
        <v>3781.0029486871231</v>
      </c>
      <c r="G30" s="7">
        <f t="shared" si="3"/>
        <v>1238.5028028144859</v>
      </c>
      <c r="H30" s="27">
        <v>0.4619744929493958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6203784</v>
      </c>
      <c r="C31" s="30">
        <v>18964922</v>
      </c>
      <c r="D31" s="30">
        <v>23841013255.970512</v>
      </c>
      <c r="E31" s="34">
        <f t="shared" si="0"/>
        <v>3.0569926354624855</v>
      </c>
      <c r="F31" s="7">
        <f t="shared" si="2"/>
        <v>3842.9792616845643</v>
      </c>
      <c r="G31" s="7">
        <f t="shared" si="3"/>
        <v>1257.1110630442095</v>
      </c>
      <c r="H31" s="27">
        <v>0.46483077592578276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6148770</v>
      </c>
      <c r="C32" s="30">
        <v>18739143</v>
      </c>
      <c r="D32" s="30">
        <v>24072978482.690376</v>
      </c>
      <c r="E32" s="34">
        <f t="shared" si="0"/>
        <v>3.0476246468805956</v>
      </c>
      <c r="F32" s="7">
        <f t="shared" si="2"/>
        <v>3915.088462032305</v>
      </c>
      <c r="G32" s="7">
        <f t="shared" si="3"/>
        <v>1284.6360413968971</v>
      </c>
      <c r="H32" s="27">
        <v>0.46059037175055906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6142074</v>
      </c>
      <c r="C33" s="30">
        <v>18693676</v>
      </c>
      <c r="D33" s="30">
        <v>23689204639.520397</v>
      </c>
      <c r="E33" s="34">
        <f t="shared" si="0"/>
        <v>3.0435445746827536</v>
      </c>
      <c r="F33" s="7">
        <f t="shared" si="2"/>
        <v>3856.8738571890208</v>
      </c>
      <c r="G33" s="7">
        <f t="shared" si="3"/>
        <v>1267.2309416040162</v>
      </c>
      <c r="H33" s="27">
        <v>0.45997057332147401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6094614</v>
      </c>
      <c r="C34" s="30">
        <v>18531007</v>
      </c>
      <c r="D34" s="30">
        <v>23585203093.270588</v>
      </c>
      <c r="E34" s="34">
        <f>C34/B34</f>
        <v>3.0405546602295077</v>
      </c>
      <c r="F34" s="7">
        <f t="shared" si="2"/>
        <v>3869.8436181964253</v>
      </c>
      <c r="G34" s="7">
        <f t="shared" si="3"/>
        <v>1272.7426573888072</v>
      </c>
      <c r="H34" s="27">
        <v>0.45641636615792675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6101441</v>
      </c>
      <c r="C35" s="30">
        <v>18496522</v>
      </c>
      <c r="D35" s="30">
        <v>23564789383.650604</v>
      </c>
      <c r="E35" s="34">
        <f>C35/B35</f>
        <v>3.0315005914176667</v>
      </c>
      <c r="F35" s="7">
        <f t="shared" si="2"/>
        <v>3862.1678688117454</v>
      </c>
      <c r="G35" s="7">
        <f t="shared" si="3"/>
        <v>1274.0119133559599</v>
      </c>
      <c r="H35" s="27">
        <v>0.45681542030307559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6184242</v>
      </c>
      <c r="C36" s="30">
        <v>18540366</v>
      </c>
      <c r="D36" s="30">
        <v>23760624639.490608</v>
      </c>
      <c r="E36" s="34">
        <f>C36/B36</f>
        <v>2.9980013718738689</v>
      </c>
      <c r="F36" s="7">
        <f t="shared" si="2"/>
        <v>3842.1240047673764</v>
      </c>
      <c r="G36" s="7">
        <f t="shared" si="3"/>
        <v>1281.5617900687942</v>
      </c>
      <c r="H36" s="27">
        <v>0.46290102733958344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6299243</v>
      </c>
      <c r="C37" s="30">
        <v>19193065</v>
      </c>
      <c r="D37" s="30">
        <v>24893450935.360661</v>
      </c>
      <c r="E37" s="34">
        <f>C37/B37</f>
        <v>3.0468843637243395</v>
      </c>
      <c r="F37" s="7">
        <f t="shared" si="2"/>
        <v>3951.8162635352628</v>
      </c>
      <c r="G37" s="7">
        <f t="shared" si="3"/>
        <v>1297.0023774400108</v>
      </c>
      <c r="H37" s="27">
        <v>0.47139324368900709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6411482</v>
      </c>
      <c r="C38" s="30">
        <v>19553812</v>
      </c>
      <c r="D38" s="30">
        <v>25590763150.75042</v>
      </c>
      <c r="E38" s="34">
        <f t="shared" ref="E38:E45" si="4">C38/B38</f>
        <v>3.0498115724258446</v>
      </c>
      <c r="F38" s="7">
        <f t="shared" si="2"/>
        <v>3991.3959285466949</v>
      </c>
      <c r="G38" s="7">
        <f t="shared" si="3"/>
        <v>1308.735255854481</v>
      </c>
      <c r="H38" s="27">
        <v>0.4796746507675938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6351723</v>
      </c>
      <c r="C39" s="31">
        <v>19207597</v>
      </c>
      <c r="D39" s="31">
        <v>24991682544.840393</v>
      </c>
      <c r="E39" s="35">
        <f t="shared" si="4"/>
        <v>3.0239978978932172</v>
      </c>
      <c r="F39" s="14">
        <f t="shared" si="2"/>
        <v>3934.6304215156097</v>
      </c>
      <c r="G39" s="14">
        <f t="shared" si="3"/>
        <v>1301.1353031220092</v>
      </c>
      <c r="H39" s="28">
        <v>0.47508709499620672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6458898</v>
      </c>
      <c r="C40" s="29">
        <v>19645847</v>
      </c>
      <c r="D40" s="29">
        <v>25776284712.810699</v>
      </c>
      <c r="E40" s="33">
        <f t="shared" si="4"/>
        <v>3.0416716597784945</v>
      </c>
      <c r="F40" s="11">
        <f t="shared" si="2"/>
        <v>3990.8177390029537</v>
      </c>
      <c r="G40" s="11">
        <f t="shared" si="3"/>
        <v>1312.0475137982446</v>
      </c>
      <c r="H40" s="26">
        <v>0.48298478091594477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6502888</v>
      </c>
      <c r="C41" s="30">
        <v>19844269</v>
      </c>
      <c r="D41" s="30">
        <v>26170717937.390629</v>
      </c>
      <c r="E41" s="34">
        <f t="shared" si="4"/>
        <v>3.0516086083598548</v>
      </c>
      <c r="F41" s="7">
        <f t="shared" si="2"/>
        <v>4024.4761923303354</v>
      </c>
      <c r="G41" s="7">
        <f t="shared" si="3"/>
        <v>1318.8048366705082</v>
      </c>
      <c r="H41" s="27">
        <v>0.48615485184618673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6545427</v>
      </c>
      <c r="C42" s="30">
        <v>20291289</v>
      </c>
      <c r="D42" s="30">
        <v>26426463622.450603</v>
      </c>
      <c r="E42" s="34">
        <f t="shared" si="4"/>
        <v>3.1000710877991611</v>
      </c>
      <c r="F42" s="7">
        <f t="shared" si="2"/>
        <v>4037.393377460417</v>
      </c>
      <c r="G42" s="7">
        <f t="shared" si="3"/>
        <v>1302.355095452566</v>
      </c>
      <c r="H42" s="27">
        <v>0.48921487965276905</v>
      </c>
    </row>
    <row r="43" spans="1:16" x14ac:dyDescent="0.35">
      <c r="A43" s="5">
        <v>44652</v>
      </c>
      <c r="B43" s="30">
        <v>6585239</v>
      </c>
      <c r="C43" s="30">
        <v>20810800</v>
      </c>
      <c r="D43" s="30">
        <v>27437058799.950424</v>
      </c>
      <c r="E43" s="34">
        <f t="shared" si="4"/>
        <v>3.1602193937076541</v>
      </c>
      <c r="F43" s="7">
        <f t="shared" si="2"/>
        <v>4166.4484462827277</v>
      </c>
      <c r="G43" s="7">
        <f t="shared" si="3"/>
        <v>1318.404809039077</v>
      </c>
      <c r="H43" s="27">
        <v>0.49206959800979455</v>
      </c>
    </row>
    <row r="44" spans="1:16" x14ac:dyDescent="0.35">
      <c r="A44" s="5">
        <v>44682</v>
      </c>
      <c r="B44" s="30">
        <v>6737668</v>
      </c>
      <c r="C44" s="30">
        <v>21588432</v>
      </c>
      <c r="D44" s="30">
        <v>28300301854.580585</v>
      </c>
      <c r="E44" s="34">
        <f t="shared" si="4"/>
        <v>3.2041400674536056</v>
      </c>
      <c r="F44" s="7">
        <f t="shared" si="2"/>
        <v>4200.3111246473682</v>
      </c>
      <c r="G44" s="7">
        <f t="shared" si="3"/>
        <v>1310.9012203656378</v>
      </c>
      <c r="H44" s="27">
        <v>0.50333594152588679</v>
      </c>
    </row>
    <row r="45" spans="1:16" x14ac:dyDescent="0.35">
      <c r="A45" s="5">
        <v>44713</v>
      </c>
      <c r="B45" s="30">
        <v>6720450</v>
      </c>
      <c r="C45" s="30">
        <v>21443802</v>
      </c>
      <c r="D45" s="30">
        <v>28448110547.950199</v>
      </c>
      <c r="E45" s="34">
        <f t="shared" si="4"/>
        <v>3.1908282927482534</v>
      </c>
      <c r="F45" s="7">
        <f t="shared" si="2"/>
        <v>4233.0663196586838</v>
      </c>
      <c r="G45" s="7">
        <f t="shared" si="3"/>
        <v>1326.6355727379969</v>
      </c>
      <c r="H45" s="27">
        <v>0.50192638696799552</v>
      </c>
    </row>
    <row r="46" spans="1:16" x14ac:dyDescent="0.35">
      <c r="A46" s="5">
        <v>44743</v>
      </c>
      <c r="B46" s="30">
        <v>6809919</v>
      </c>
      <c r="C46" s="30">
        <v>21816522</v>
      </c>
      <c r="D46" s="30">
        <v>29201969704.0107</v>
      </c>
      <c r="E46" s="34">
        <f t="shared" ref="E46" si="5">C46/B46</f>
        <v>3.2036389860143712</v>
      </c>
      <c r="F46" s="7">
        <f t="shared" ref="F46" si="6">D46/B46</f>
        <v>4288.152282576445</v>
      </c>
      <c r="G46" s="7">
        <f t="shared" ref="G46" si="7">F46/E46</f>
        <v>1338.5254397566532</v>
      </c>
      <c r="H46" s="27">
        <v>0.50848360098481227</v>
      </c>
    </row>
    <row r="47" spans="1:16" x14ac:dyDescent="0.35">
      <c r="A47" s="5">
        <v>44774</v>
      </c>
      <c r="B47" s="30">
        <v>6865337</v>
      </c>
      <c r="C47" s="30">
        <v>22672135</v>
      </c>
      <c r="D47" s="30">
        <v>29519325144.340599</v>
      </c>
      <c r="E47" s="34">
        <f t="shared" ref="E47" si="8">C47/B47</f>
        <v>3.3024067136107083</v>
      </c>
      <c r="F47" s="7">
        <f t="shared" ref="F47" si="9">D47/B47</f>
        <v>4299.7634557983965</v>
      </c>
      <c r="G47" s="7">
        <f t="shared" ref="G47" si="10">F47/E47</f>
        <v>1302.009058447323</v>
      </c>
      <c r="H47" s="27">
        <v>0.51245135963130994</v>
      </c>
    </row>
    <row r="48" spans="1:16" x14ac:dyDescent="0.35">
      <c r="A48" s="5">
        <v>44805</v>
      </c>
      <c r="B48" s="30">
        <v>6886031</v>
      </c>
      <c r="C48" s="30">
        <v>22832119</v>
      </c>
      <c r="D48" s="30">
        <v>30107157059.750301</v>
      </c>
      <c r="E48" s="34">
        <f t="shared" ref="E48" si="11">C48/B48</f>
        <v>3.3157153954142813</v>
      </c>
      <c r="F48" s="7">
        <f t="shared" ref="F48" si="12">D48/B48</f>
        <v>4372.2075982159104</v>
      </c>
      <c r="G48" s="7">
        <f t="shared" ref="G48" si="13">F48/E48</f>
        <v>1318.6317511638015</v>
      </c>
      <c r="H48" s="27">
        <v>0.51382535433904009</v>
      </c>
    </row>
    <row r="49" spans="1:16" x14ac:dyDescent="0.35">
      <c r="A49" s="5">
        <v>44835</v>
      </c>
      <c r="B49" s="30">
        <v>6973809</v>
      </c>
      <c r="C49" s="30">
        <v>23073319</v>
      </c>
      <c r="D49" s="30">
        <v>30826587423.350403</v>
      </c>
      <c r="E49" s="34">
        <f t="shared" ref="E49" si="14">C49/B49</f>
        <v>3.3085676708381317</v>
      </c>
      <c r="F49" s="7">
        <f t="shared" ref="F49" si="15">D49/B49</f>
        <v>4420.3372107481582</v>
      </c>
      <c r="G49" s="7">
        <f t="shared" ref="G49" si="16">F49/E49</f>
        <v>1336.0274446580659</v>
      </c>
      <c r="H49" s="27">
        <v>0.52020244440678287</v>
      </c>
    </row>
    <row r="50" spans="1:16" x14ac:dyDescent="0.35">
      <c r="A50" s="5">
        <v>44866</v>
      </c>
      <c r="B50" s="30">
        <v>7099460</v>
      </c>
      <c r="C50" s="30">
        <v>23515819</v>
      </c>
      <c r="D50" s="30">
        <v>32025454431.940678</v>
      </c>
      <c r="E50" s="34">
        <f t="shared" ref="E50" si="17">C50/B50</f>
        <v>3.3123391074814141</v>
      </c>
      <c r="F50" s="7">
        <f t="shared" ref="F50" si="18">D50/B50</f>
        <v>4510.9704726754817</v>
      </c>
      <c r="G50" s="7">
        <f t="shared" ref="G50" si="19">F50/E50</f>
        <v>1361.8685546074612</v>
      </c>
      <c r="H50" s="27">
        <v>0.52939937309872442</v>
      </c>
    </row>
    <row r="51" spans="1:16" ht="15" thickBot="1" x14ac:dyDescent="0.4">
      <c r="A51" s="12">
        <v>44896</v>
      </c>
      <c r="B51" s="31">
        <v>7084908</v>
      </c>
      <c r="C51" s="31">
        <v>23636954</v>
      </c>
      <c r="D51" s="31">
        <v>32284469128.54052</v>
      </c>
      <c r="E51" s="35">
        <f t="shared" ref="E51" si="20">C51/B51</f>
        <v>3.3362400753827712</v>
      </c>
      <c r="F51" s="14">
        <f t="shared" ref="F51" si="21">D51/B51</f>
        <v>4556.794404181469</v>
      </c>
      <c r="G51" s="14">
        <f t="shared" ref="G51" si="22">F51/E51</f>
        <v>1365.8472715452476</v>
      </c>
      <c r="H51" s="28">
        <v>0.52813883470560519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7143595</v>
      </c>
      <c r="C52" s="29">
        <v>24095144</v>
      </c>
      <c r="D52" s="29">
        <v>33411316310.540916</v>
      </c>
      <c r="E52" s="33">
        <f t="shared" ref="E52" si="23">C52/B52</f>
        <v>3.3729717320200825</v>
      </c>
      <c r="F52" s="11">
        <f t="shared" ref="F52" si="24">D52/B52</f>
        <v>4677.1011389280766</v>
      </c>
      <c r="G52" s="11">
        <f t="shared" ref="G52" si="25">F52/E52</f>
        <v>1386.6410721820509</v>
      </c>
      <c r="H52" s="26">
        <v>0.53233678470175261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7197526</v>
      </c>
      <c r="C53" s="30">
        <v>24259962</v>
      </c>
      <c r="D53" s="30">
        <v>33740925743.971199</v>
      </c>
      <c r="E53" s="34">
        <f t="shared" ref="E53" si="26">C53/B53</f>
        <v>3.3705973413642409</v>
      </c>
      <c r="F53" s="7">
        <f t="shared" ref="F53" si="27">D53/B53</f>
        <v>4687.8504841762569</v>
      </c>
      <c r="G53" s="7">
        <f t="shared" ref="G53" si="28">F53/E53</f>
        <v>1390.8070319306848</v>
      </c>
      <c r="H53" s="27">
        <v>0.53617761088314075</v>
      </c>
    </row>
    <row r="54" spans="1:16" x14ac:dyDescent="0.35">
      <c r="A54" s="5">
        <v>44986</v>
      </c>
      <c r="B54" s="30">
        <v>7196357</v>
      </c>
      <c r="C54" s="30">
        <v>24360153</v>
      </c>
      <c r="D54" s="30">
        <v>34585544624.730949</v>
      </c>
      <c r="E54" s="34">
        <f t="shared" ref="E54" si="29">C54/B54</f>
        <v>3.3850673333743728</v>
      </c>
      <c r="F54" s="7">
        <f t="shared" ref="F54" si="30">D54/B54</f>
        <v>4805.9795567022247</v>
      </c>
      <c r="G54" s="7">
        <f t="shared" ref="G54" si="31">F54/E54</f>
        <v>1419.7589245326558</v>
      </c>
      <c r="H54" s="27">
        <v>0.53591255139359395</v>
      </c>
    </row>
    <row r="55" spans="1:16" x14ac:dyDescent="0.35">
      <c r="A55" s="5">
        <v>45017</v>
      </c>
      <c r="B55" s="30">
        <v>7144664</v>
      </c>
      <c r="C55" s="30">
        <v>23456636</v>
      </c>
      <c r="D55" s="30">
        <v>34925925710.631905</v>
      </c>
      <c r="E55" s="34">
        <f t="shared" ref="E55" si="32">C55/B55</f>
        <v>3.283098547391452</v>
      </c>
      <c r="F55" s="7">
        <f t="shared" ref="F55" si="33">D55/B55</f>
        <v>4888.3930315871967</v>
      </c>
      <c r="G55" s="7">
        <f t="shared" ref="G55" si="34">F55/E55</f>
        <v>1488.9571424748162</v>
      </c>
      <c r="H55" s="27">
        <v>0.53188631614367632</v>
      </c>
    </row>
    <row r="56" spans="1:16" x14ac:dyDescent="0.35">
      <c r="A56" s="5">
        <v>45047</v>
      </c>
      <c r="B56" s="30">
        <v>7257386</v>
      </c>
      <c r="C56" s="30">
        <v>24257448</v>
      </c>
      <c r="D56" s="30">
        <v>35562805627.722206</v>
      </c>
      <c r="E56" s="34">
        <f t="shared" ref="E56" si="35">C56/B56</f>
        <v>3.342449747057687</v>
      </c>
      <c r="F56" s="7">
        <f t="shared" ref="F56" si="36">D56/B56</f>
        <v>4900.2224255017172</v>
      </c>
      <c r="G56" s="7">
        <f t="shared" ref="G56" si="37">F56/E56</f>
        <v>1466.0571725320078</v>
      </c>
      <c r="H56" s="27">
        <v>0.54009856702510828</v>
      </c>
    </row>
    <row r="57" spans="1:16" x14ac:dyDescent="0.35">
      <c r="A57" s="5">
        <v>45078</v>
      </c>
      <c r="B57" s="30">
        <v>7228730</v>
      </c>
      <c r="C57" s="30">
        <v>24130987</v>
      </c>
      <c r="D57" s="30">
        <v>35446589969.151833</v>
      </c>
      <c r="E57" s="34">
        <f t="shared" ref="E57" si="38">C57/B57</f>
        <v>3.3382056045806108</v>
      </c>
      <c r="F57" s="7">
        <f t="shared" ref="F57" si="39">D57/B57</f>
        <v>4903.5708857782529</v>
      </c>
      <c r="G57" s="7">
        <f t="shared" ref="G57" si="40">F57/E57</f>
        <v>1468.9241666390119</v>
      </c>
      <c r="H57" s="27">
        <v>0.53778735202483874</v>
      </c>
    </row>
    <row r="58" spans="1:16" x14ac:dyDescent="0.35">
      <c r="A58" s="5">
        <v>45108</v>
      </c>
      <c r="B58" s="30">
        <v>7275290</v>
      </c>
      <c r="C58" s="30">
        <v>24929369</v>
      </c>
      <c r="D58" s="30">
        <v>36077016688.790779</v>
      </c>
      <c r="E58" s="34">
        <f t="shared" ref="E58" si="41">C58/B58</f>
        <v>3.4265807960919772</v>
      </c>
      <c r="F58" s="7">
        <f t="shared" ref="F58" si="42">D58/B58</f>
        <v>4958.8424226100651</v>
      </c>
      <c r="G58" s="7">
        <f t="shared" ref="G58" si="43">F58/E58</f>
        <v>1447.1692680545095</v>
      </c>
      <c r="H58" s="27">
        <v>0.54107153030050847</v>
      </c>
    </row>
    <row r="59" spans="1:16" x14ac:dyDescent="0.35">
      <c r="A59" s="5">
        <v>45139</v>
      </c>
      <c r="B59" s="30">
        <v>7287693</v>
      </c>
      <c r="C59" s="30">
        <v>25297731</v>
      </c>
      <c r="D59" s="30">
        <v>36647082597.270859</v>
      </c>
      <c r="E59" s="34">
        <f t="shared" ref="E59" si="44">C59/B59</f>
        <v>3.4712948253994784</v>
      </c>
      <c r="F59" s="7">
        <f t="shared" ref="F59" si="45">D59/B59</f>
        <v>5028.6260133722508</v>
      </c>
      <c r="G59" s="7">
        <f t="shared" ref="G59" si="46">F59/E59</f>
        <v>1448.6312071731199</v>
      </c>
      <c r="H59" s="27">
        <v>0.54180501379586754</v>
      </c>
    </row>
    <row r="60" spans="1:16" x14ac:dyDescent="0.35">
      <c r="A60" s="5">
        <v>45170</v>
      </c>
      <c r="B60" s="30">
        <v>7320453</v>
      </c>
      <c r="C60" s="30">
        <v>25622220</v>
      </c>
      <c r="D60" s="30">
        <v>37740431925.011124</v>
      </c>
      <c r="E60" s="34">
        <f t="shared" ref="E60" si="47">C60/B60</f>
        <v>3.5000866749639674</v>
      </c>
      <c r="F60" s="7">
        <f t="shared" ref="F60" si="48">D60/B60</f>
        <v>5155.4776630641745</v>
      </c>
      <c r="G60" s="7">
        <f t="shared" ref="G60" si="49">F60/E60</f>
        <v>1472.9571413020076</v>
      </c>
      <c r="H60" s="27">
        <v>0.54405082309349861</v>
      </c>
    </row>
    <row r="61" spans="1:16" x14ac:dyDescent="0.35">
      <c r="A61" s="5">
        <v>45200</v>
      </c>
      <c r="B61" s="30">
        <v>7344539</v>
      </c>
      <c r="C61" s="30">
        <v>25725808</v>
      </c>
      <c r="D61" s="30">
        <v>38618191325.711479</v>
      </c>
      <c r="E61" s="34">
        <f t="shared" ref="E61" si="50">C61/B61</f>
        <v>3.5027124234754559</v>
      </c>
      <c r="F61" s="7">
        <f t="shared" ref="F61" si="51">D61/B61</f>
        <v>5258.082410034378</v>
      </c>
      <c r="G61" s="7">
        <f t="shared" ref="G61" si="52">F61/E61</f>
        <v>1501.1459047549247</v>
      </c>
      <c r="H61" s="27">
        <v>0.54565056513853372</v>
      </c>
    </row>
    <row r="62" spans="1:16" x14ac:dyDescent="0.35">
      <c r="A62" s="5">
        <v>45231</v>
      </c>
      <c r="B62" s="30">
        <v>7299680</v>
      </c>
      <c r="C62" s="30">
        <v>25534517</v>
      </c>
      <c r="D62" s="30">
        <v>38727097196.271248</v>
      </c>
      <c r="E62" s="34">
        <f t="shared" ref="E62" si="53">C62/B62</f>
        <v>3.4980323795015673</v>
      </c>
      <c r="F62" s="7">
        <f t="shared" ref="F62" si="54">D62/B62</f>
        <v>5305.3143694341734</v>
      </c>
      <c r="G62" s="7">
        <f t="shared" ref="G62" si="55">F62/E62</f>
        <v>1516.6567355188761</v>
      </c>
      <c r="H62" s="27">
        <v>0.54212878053924873</v>
      </c>
    </row>
    <row r="63" spans="1:16" ht="15" thickBot="1" x14ac:dyDescent="0.4">
      <c r="A63" s="12">
        <v>45261</v>
      </c>
      <c r="B63" s="31">
        <v>7287014</v>
      </c>
      <c r="C63" s="31">
        <v>25657191</v>
      </c>
      <c r="D63" s="31">
        <v>38353063494.821907</v>
      </c>
      <c r="E63" s="35">
        <f t="shared" ref="E63:E64" si="56">C63/B63</f>
        <v>3.5209471259421212</v>
      </c>
      <c r="F63" s="14">
        <f t="shared" ref="F63:F64" si="57">D63/B63</f>
        <v>5263.2070550189565</v>
      </c>
      <c r="G63" s="14">
        <f t="shared" ref="G63:G64" si="58">F63/E63</f>
        <v>1494.8270640703381</v>
      </c>
      <c r="H63" s="28">
        <v>0.54099942975042725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7346971</v>
      </c>
      <c r="C64" s="29">
        <v>26346810</v>
      </c>
      <c r="D64" s="29">
        <v>39534592131.311844</v>
      </c>
      <c r="E64" s="33">
        <f t="shared" si="56"/>
        <v>3.586077854397411</v>
      </c>
      <c r="F64" s="11">
        <f t="shared" si="57"/>
        <v>5381.073660330474</v>
      </c>
      <c r="G64" s="11">
        <f t="shared" si="58"/>
        <v>1500.5456877440511</v>
      </c>
      <c r="H64" s="26">
        <v>0.54526055237702109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7308589</v>
      </c>
      <c r="C65" s="30">
        <v>26247044</v>
      </c>
      <c r="D65" s="30">
        <v>39460253145.101563</v>
      </c>
      <c r="E65" s="34">
        <f t="shared" ref="E65" si="59">C65/B65</f>
        <v>3.5912600913801556</v>
      </c>
      <c r="F65" s="7">
        <f t="shared" ref="F65" si="60">D65/B65</f>
        <v>5399.1616090467751</v>
      </c>
      <c r="G65" s="7">
        <f t="shared" ref="G65" si="61">F65/E65</f>
        <v>1503.417037937741</v>
      </c>
      <c r="H65" s="27">
        <v>0.5422229110334954</v>
      </c>
    </row>
    <row r="66" spans="1:16" x14ac:dyDescent="0.35">
      <c r="A66" s="5">
        <v>45352</v>
      </c>
      <c r="B66" s="30">
        <v>7357702</v>
      </c>
      <c r="C66" s="30">
        <v>26397074</v>
      </c>
      <c r="D66" s="30">
        <v>39601798464.231071</v>
      </c>
      <c r="E66" s="34">
        <f t="shared" ref="E66" si="62">C66/B66</f>
        <v>3.5876791422104346</v>
      </c>
      <c r="F66" s="7">
        <f t="shared" ref="F66" si="63">D66/B66</f>
        <v>5382.3596639590824</v>
      </c>
      <c r="G66" s="7">
        <f t="shared" ref="G66" si="64">F66/E66</f>
        <v>1500.2343996244081</v>
      </c>
      <c r="H66" s="27">
        <v>0.54567628219651976</v>
      </c>
    </row>
    <row r="67" spans="1:16" x14ac:dyDescent="0.35">
      <c r="A67" s="5">
        <v>45383</v>
      </c>
      <c r="B67" s="30">
        <v>7550468</v>
      </c>
      <c r="C67" s="30">
        <v>27197190</v>
      </c>
      <c r="D67" s="30">
        <v>40406190072.542351</v>
      </c>
      <c r="E67" s="34">
        <f t="shared" ref="E67" si="65">C67/B67</f>
        <v>3.6020535415817934</v>
      </c>
      <c r="F67" s="7">
        <f t="shared" ref="F67" si="66">D67/B67</f>
        <v>5351.4815336668335</v>
      </c>
      <c r="G67" s="7">
        <f t="shared" ref="G67" si="67">F67/E67</f>
        <v>1485.6751771981719</v>
      </c>
      <c r="H67" s="27">
        <v>0.55977732474458308</v>
      </c>
    </row>
    <row r="68" spans="1:16" x14ac:dyDescent="0.35">
      <c r="A68" s="5">
        <v>45413</v>
      </c>
      <c r="B68" s="30">
        <v>7459452</v>
      </c>
      <c r="C68" s="30">
        <v>27310864</v>
      </c>
      <c r="D68" s="30">
        <v>40442948714.378532</v>
      </c>
      <c r="E68" s="34">
        <f t="shared" ref="E68" si="68">C68/B68</f>
        <v>3.6612426757354295</v>
      </c>
      <c r="F68" s="7">
        <f t="shared" ref="F68" si="69">D68/B68</f>
        <v>5421.7050681978426</v>
      </c>
      <c r="G68" s="7">
        <f t="shared" ref="G68" si="70">F68/E68</f>
        <v>1480.8373954913523</v>
      </c>
      <c r="H68" s="27">
        <v>0.55283677236407558</v>
      </c>
    </row>
    <row r="69" spans="1:16" x14ac:dyDescent="0.35">
      <c r="A69" s="5">
        <v>45444</v>
      </c>
      <c r="B69" s="30">
        <v>7493712</v>
      </c>
      <c r="C69" s="30">
        <v>27681252</v>
      </c>
      <c r="D69" s="30">
        <v>40766715703.919998</v>
      </c>
      <c r="E69" s="34">
        <f t="shared" ref="E69" si="71">C69/B69</f>
        <v>3.6939305914078364</v>
      </c>
      <c r="F69" s="7">
        <f t="shared" ref="F69" si="72">D69/B69</f>
        <v>5440.1230930572192</v>
      </c>
      <c r="G69" s="7">
        <f t="shared" ref="G69" si="73">F69/E69</f>
        <v>1472.7193590781226</v>
      </c>
      <c r="H69" s="27">
        <v>0.55518222589954236</v>
      </c>
    </row>
    <row r="70" spans="1:16" x14ac:dyDescent="0.35">
      <c r="A70" s="5">
        <v>45474</v>
      </c>
      <c r="B70" s="30">
        <v>7427382</v>
      </c>
      <c r="C70" s="30">
        <v>27124022</v>
      </c>
      <c r="D70" s="30">
        <v>39408818007.059998</v>
      </c>
      <c r="E70" s="34">
        <f t="shared" ref="E70" si="74">C70/B70</f>
        <v>3.6518953784792543</v>
      </c>
      <c r="F70" s="7">
        <f t="shared" ref="F70" si="75">D70/B70</f>
        <v>5305.8827467147912</v>
      </c>
      <c r="G70" s="7">
        <f t="shared" ref="G70" si="76">F70/E70</f>
        <v>1452.9120352084951</v>
      </c>
      <c r="H70" s="27">
        <v>0.55007624907433528</v>
      </c>
    </row>
    <row r="71" spans="1:16" x14ac:dyDescent="0.35">
      <c r="A71" s="5">
        <v>45505</v>
      </c>
      <c r="B71" s="30">
        <v>7398275</v>
      </c>
      <c r="C71" s="30">
        <v>27085228</v>
      </c>
      <c r="D71" s="30">
        <v>39445163306.992828</v>
      </c>
      <c r="E71" s="34">
        <f t="shared" ref="E71" si="77">C71/B71</f>
        <v>3.661019359242526</v>
      </c>
      <c r="F71" s="7">
        <f t="shared" ref="F71" si="78">D71/B71</f>
        <v>5331.6703295015159</v>
      </c>
      <c r="G71" s="7">
        <f t="shared" ref="G71" si="79">F71/E71</f>
        <v>1456.3349183175726</v>
      </c>
      <c r="H71" s="27">
        <v>0.54774179295182168</v>
      </c>
    </row>
    <row r="72" spans="1:16" x14ac:dyDescent="0.35">
      <c r="A72" s="5">
        <v>45536</v>
      </c>
      <c r="B72" s="30">
        <v>7386431</v>
      </c>
      <c r="C72" s="30">
        <v>27215794</v>
      </c>
      <c r="D72" s="30">
        <v>39636282858.57254</v>
      </c>
      <c r="E72" s="34">
        <f t="shared" ref="E72" si="80">C72/B72</f>
        <v>3.6845661998331805</v>
      </c>
      <c r="F72" s="7">
        <f t="shared" ref="F72" si="81">D72/B72</f>
        <v>5366.0939713066491</v>
      </c>
      <c r="G72" s="7">
        <f t="shared" ref="G72" si="82">F72/E72</f>
        <v>1456.3706228292492</v>
      </c>
      <c r="H72" s="27">
        <v>0.54668645261087501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C802-4E75-4AE9-9E2D-A75A5668893C}">
  <sheetPr codeName="Planilha25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974288</v>
      </c>
      <c r="C4" s="29">
        <v>2887536</v>
      </c>
      <c r="D4" s="29">
        <v>3261687612.3300085</v>
      </c>
      <c r="E4" s="33">
        <f t="shared" ref="E4:E33" si="0">C4/B4</f>
        <v>2.9637396745110274</v>
      </c>
      <c r="F4" s="11">
        <f>D4/B4</f>
        <v>3347.7653551414041</v>
      </c>
      <c r="G4" s="11">
        <f t="shared" ref="G4" si="1">F4/E4</f>
        <v>1129.5747004816592</v>
      </c>
      <c r="H4" s="26">
        <v>0.39238289226926454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975972</v>
      </c>
      <c r="C5" s="30">
        <v>2877623</v>
      </c>
      <c r="D5" s="30">
        <v>3218519956.2700062</v>
      </c>
      <c r="E5" s="34">
        <f t="shared" si="0"/>
        <v>2.9484688085313921</v>
      </c>
      <c r="F5" s="7">
        <f t="shared" ref="F5:F45" si="2">D5/B5</f>
        <v>3297.7584974466545</v>
      </c>
      <c r="G5" s="7">
        <f t="shared" ref="G5:G45" si="3">F5/E5</f>
        <v>1118.4647732764183</v>
      </c>
      <c r="H5" s="27">
        <v>0.39264040262226652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992205</v>
      </c>
      <c r="C6" s="30">
        <v>2922780</v>
      </c>
      <c r="D6" s="30">
        <v>3319738964.9000049</v>
      </c>
      <c r="E6" s="34">
        <f t="shared" si="0"/>
        <v>2.945742059352654</v>
      </c>
      <c r="F6" s="7">
        <f t="shared" si="2"/>
        <v>3345.8196289073376</v>
      </c>
      <c r="G6" s="7">
        <f t="shared" si="3"/>
        <v>1135.8155471503173</v>
      </c>
      <c r="H6" s="27">
        <v>0.39867515966378486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990961</v>
      </c>
      <c r="C7" s="30">
        <v>2886431</v>
      </c>
      <c r="D7" s="30">
        <v>3306658663.2999992</v>
      </c>
      <c r="E7" s="34">
        <f t="shared" si="0"/>
        <v>2.912759432510462</v>
      </c>
      <c r="F7" s="7">
        <f t="shared" si="2"/>
        <v>3336.8201809152924</v>
      </c>
      <c r="G7" s="7">
        <f t="shared" si="3"/>
        <v>1145.5872886966636</v>
      </c>
      <c r="H7" s="27">
        <v>0.39736061062111394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994828</v>
      </c>
      <c r="C8" s="30">
        <v>2863012</v>
      </c>
      <c r="D8" s="30">
        <v>3357516591.8799906</v>
      </c>
      <c r="E8" s="34">
        <f t="shared" si="0"/>
        <v>2.8778964805976512</v>
      </c>
      <c r="F8" s="7">
        <f t="shared" si="2"/>
        <v>3374.9719467887821</v>
      </c>
      <c r="G8" s="7">
        <f t="shared" si="3"/>
        <v>1172.7218020322618</v>
      </c>
      <c r="H8" s="27">
        <v>0.39524457449616829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997873</v>
      </c>
      <c r="C9" s="30">
        <v>2868065</v>
      </c>
      <c r="D9" s="30">
        <v>3397376171.7099972</v>
      </c>
      <c r="E9" s="34">
        <f t="shared" si="0"/>
        <v>2.8741783774087484</v>
      </c>
      <c r="F9" s="7">
        <f t="shared" si="2"/>
        <v>3404.6177937573189</v>
      </c>
      <c r="G9" s="7">
        <f t="shared" si="3"/>
        <v>1184.5534085559418</v>
      </c>
      <c r="H9" s="27">
        <v>0.39920373759730332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1000039</v>
      </c>
      <c r="C10" s="30">
        <v>2861497</v>
      </c>
      <c r="D10" s="30">
        <v>3386095272.8000021</v>
      </c>
      <c r="E10" s="34">
        <f t="shared" si="0"/>
        <v>2.861385405969167</v>
      </c>
      <c r="F10" s="7">
        <f t="shared" si="2"/>
        <v>3385.9632202344128</v>
      </c>
      <c r="G10" s="7">
        <f t="shared" si="3"/>
        <v>1183.3300097117005</v>
      </c>
      <c r="H10" s="27">
        <v>0.39843449765991884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1001707</v>
      </c>
      <c r="C11" s="30">
        <v>2869938</v>
      </c>
      <c r="D11" s="30">
        <v>3486525735.8099971</v>
      </c>
      <c r="E11" s="34">
        <f t="shared" si="0"/>
        <v>2.865047364149397</v>
      </c>
      <c r="F11" s="7">
        <f t="shared" si="2"/>
        <v>3480.5843782762795</v>
      </c>
      <c r="G11" s="7">
        <f t="shared" si="3"/>
        <v>1214.843573558034</v>
      </c>
      <c r="H11" s="27">
        <v>0.39899282598625263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982093</v>
      </c>
      <c r="C12" s="30">
        <v>2795401</v>
      </c>
      <c r="D12" s="30">
        <v>3430486732.9399977</v>
      </c>
      <c r="E12" s="34">
        <f t="shared" si="0"/>
        <v>2.8463709648678894</v>
      </c>
      <c r="F12" s="7">
        <f t="shared" si="2"/>
        <v>3493.0365382300838</v>
      </c>
      <c r="G12" s="7">
        <f t="shared" si="3"/>
        <v>1227.1894919333567</v>
      </c>
      <c r="H12" s="27">
        <v>0.39084856251392913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1005701</v>
      </c>
      <c r="C13" s="30">
        <v>2836519</v>
      </c>
      <c r="D13" s="30">
        <v>3464120201.4800034</v>
      </c>
      <c r="E13" s="34">
        <f t="shared" si="0"/>
        <v>2.8204396734218222</v>
      </c>
      <c r="F13" s="7">
        <f t="shared" si="2"/>
        <v>3444.4832027411758</v>
      </c>
      <c r="G13" s="7">
        <f t="shared" si="3"/>
        <v>1221.2575348446469</v>
      </c>
      <c r="H13" s="27">
        <v>0.3999046464762141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1004795</v>
      </c>
      <c r="C14" s="30">
        <v>2815667</v>
      </c>
      <c r="D14" s="30">
        <v>3461531153.6800008</v>
      </c>
      <c r="E14" s="34">
        <f t="shared" si="0"/>
        <v>2.8022303056842439</v>
      </c>
      <c r="F14" s="7">
        <f t="shared" si="2"/>
        <v>3445.0123196074828</v>
      </c>
      <c r="G14" s="7">
        <f t="shared" si="3"/>
        <v>1229.3822933180668</v>
      </c>
      <c r="H14" s="27">
        <v>0.39920563721848273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1007466</v>
      </c>
      <c r="C15" s="31">
        <v>2813683</v>
      </c>
      <c r="D15" s="31">
        <v>3489240519.7699976</v>
      </c>
      <c r="E15" s="35">
        <f t="shared" si="0"/>
        <v>2.7928317183904965</v>
      </c>
      <c r="F15" s="7">
        <f t="shared" si="2"/>
        <v>3463.3829030160796</v>
      </c>
      <c r="G15" s="7">
        <f t="shared" si="3"/>
        <v>1240.0972390173299</v>
      </c>
      <c r="H15" s="27">
        <v>0.39992743503490502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1008948</v>
      </c>
      <c r="C16" s="29">
        <v>2820466</v>
      </c>
      <c r="D16" s="29">
        <v>3517999538.6399941</v>
      </c>
      <c r="E16" s="33">
        <f t="shared" si="0"/>
        <v>2.7954522928832803</v>
      </c>
      <c r="F16" s="11">
        <f t="shared" si="2"/>
        <v>3486.7996553241537</v>
      </c>
      <c r="G16" s="11">
        <f t="shared" si="3"/>
        <v>1247.3114508879009</v>
      </c>
      <c r="H16" s="26">
        <v>0.40017610242497798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1076494</v>
      </c>
      <c r="C17" s="30">
        <v>2974920</v>
      </c>
      <c r="D17" s="30">
        <v>3574166103.6299996</v>
      </c>
      <c r="E17" s="34">
        <f t="shared" si="0"/>
        <v>2.7635267823136962</v>
      </c>
      <c r="F17" s="7">
        <f t="shared" si="2"/>
        <v>3320.1913839092458</v>
      </c>
      <c r="G17" s="7">
        <f t="shared" si="3"/>
        <v>1201.4326784014359</v>
      </c>
      <c r="H17" s="27">
        <v>0.42660458112071015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1069296</v>
      </c>
      <c r="C18" s="30">
        <v>2951195</v>
      </c>
      <c r="D18" s="30">
        <v>3634823464.7899985</v>
      </c>
      <c r="E18" s="34">
        <f t="shared" si="0"/>
        <v>2.7599420553336027</v>
      </c>
      <c r="F18" s="7">
        <f t="shared" si="2"/>
        <v>3399.2678031059672</v>
      </c>
      <c r="G18" s="7">
        <f t="shared" si="3"/>
        <v>1231.6446269358678</v>
      </c>
      <c r="H18" s="27">
        <v>0.42339284929446802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1074224</v>
      </c>
      <c r="C19" s="30">
        <v>2933583</v>
      </c>
      <c r="D19" s="30">
        <v>3618958576.8600044</v>
      </c>
      <c r="E19" s="34">
        <f t="shared" si="0"/>
        <v>2.7308857370529798</v>
      </c>
      <c r="F19" s="7">
        <f t="shared" si="2"/>
        <v>3368.9049740650034</v>
      </c>
      <c r="G19" s="7">
        <f t="shared" si="3"/>
        <v>1233.6308796649027</v>
      </c>
      <c r="H19" s="27">
        <v>0.424983502684671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1046520</v>
      </c>
      <c r="C20" s="30">
        <v>2849325</v>
      </c>
      <c r="D20" s="30">
        <v>3536226489.549993</v>
      </c>
      <c r="E20" s="34">
        <f t="shared" si="0"/>
        <v>2.7226665520009172</v>
      </c>
      <c r="F20" s="7">
        <f t="shared" si="2"/>
        <v>3379.0338355215313</v>
      </c>
      <c r="G20" s="7">
        <f t="shared" si="3"/>
        <v>1241.0751632579622</v>
      </c>
      <c r="H20" s="27">
        <v>0.41367222843915535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1014015</v>
      </c>
      <c r="C21" s="30">
        <v>2753276</v>
      </c>
      <c r="D21" s="30">
        <v>3463687902.380002</v>
      </c>
      <c r="E21" s="34">
        <f t="shared" si="0"/>
        <v>2.7152221614078687</v>
      </c>
      <c r="F21" s="7">
        <f t="shared" si="2"/>
        <v>3415.8152516284295</v>
      </c>
      <c r="G21" s="7">
        <f t="shared" si="3"/>
        <v>1258.0242236448514</v>
      </c>
      <c r="H21" s="27">
        <v>0.4001441918390734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986469</v>
      </c>
      <c r="C22" s="30">
        <v>2684320</v>
      </c>
      <c r="D22" s="30">
        <v>3486881244.9000053</v>
      </c>
      <c r="E22" s="34">
        <f t="shared" si="0"/>
        <v>2.721139741846931</v>
      </c>
      <c r="F22" s="7">
        <f t="shared" si="2"/>
        <v>3534.7093977611107</v>
      </c>
      <c r="G22" s="7">
        <f t="shared" si="3"/>
        <v>1298.9812112192305</v>
      </c>
      <c r="H22" s="27">
        <v>0.38898941986506985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971085</v>
      </c>
      <c r="C23" s="30">
        <v>2652490</v>
      </c>
      <c r="D23" s="30">
        <v>3468269779.6800013</v>
      </c>
      <c r="E23" s="34">
        <f t="shared" si="0"/>
        <v>2.7314704685995563</v>
      </c>
      <c r="F23" s="7">
        <f t="shared" si="2"/>
        <v>3571.5408843510108</v>
      </c>
      <c r="G23" s="7">
        <f t="shared" si="3"/>
        <v>1307.5524430553937</v>
      </c>
      <c r="H23" s="27">
        <v>0.38264307963283667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1005694</v>
      </c>
      <c r="C24" s="30">
        <v>2768350</v>
      </c>
      <c r="D24" s="30">
        <v>3465644737.8500009</v>
      </c>
      <c r="E24" s="34">
        <f t="shared" si="0"/>
        <v>2.752676261367772</v>
      </c>
      <c r="F24" s="7">
        <f t="shared" si="2"/>
        <v>3446.0230824187088</v>
      </c>
      <c r="G24" s="7">
        <f t="shared" si="3"/>
        <v>1251.8809897050592</v>
      </c>
      <c r="H24" s="27">
        <v>0.39599053743524804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984923</v>
      </c>
      <c r="C25" s="30">
        <v>2697030</v>
      </c>
      <c r="D25" s="30">
        <v>3413661536.5400047</v>
      </c>
      <c r="E25" s="34">
        <f t="shared" si="0"/>
        <v>2.7383155840608859</v>
      </c>
      <c r="F25" s="7">
        <f t="shared" si="2"/>
        <v>3465.9171697076877</v>
      </c>
      <c r="G25" s="7">
        <f t="shared" si="3"/>
        <v>1265.7113701145352</v>
      </c>
      <c r="H25" s="27">
        <v>0.38752832423980477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965707</v>
      </c>
      <c r="C26" s="30">
        <v>2618012</v>
      </c>
      <c r="D26" s="30">
        <v>3331962105.9299946</v>
      </c>
      <c r="E26" s="34">
        <f t="shared" si="0"/>
        <v>2.7109796242545618</v>
      </c>
      <c r="F26" s="7">
        <f t="shared" si="2"/>
        <v>3450.2826488054811</v>
      </c>
      <c r="G26" s="7">
        <f t="shared" si="3"/>
        <v>1272.7069646472187</v>
      </c>
      <c r="H26" s="27">
        <v>0.37968971589727341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959140</v>
      </c>
      <c r="C27" s="31">
        <v>2585826</v>
      </c>
      <c r="D27" s="31">
        <v>3254057014.5999975</v>
      </c>
      <c r="E27" s="35">
        <f t="shared" si="0"/>
        <v>2.6959839022457617</v>
      </c>
      <c r="F27" s="14">
        <f t="shared" si="2"/>
        <v>3392.68200116771</v>
      </c>
      <c r="G27" s="14">
        <f t="shared" si="3"/>
        <v>1258.420719182187</v>
      </c>
      <c r="H27" s="28">
        <v>0.37683187618774094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965648</v>
      </c>
      <c r="C28" s="29">
        <v>2610559</v>
      </c>
      <c r="D28" s="29">
        <v>3275189960.7099938</v>
      </c>
      <c r="E28" s="33">
        <f t="shared" si="0"/>
        <v>2.7034271287259952</v>
      </c>
      <c r="F28" s="11">
        <f t="shared" si="2"/>
        <v>3391.7016974197572</v>
      </c>
      <c r="G28" s="11">
        <f t="shared" si="3"/>
        <v>1254.5933498189445</v>
      </c>
      <c r="H28" s="26">
        <v>0.37911128420312068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976876</v>
      </c>
      <c r="C29" s="30">
        <v>2643478</v>
      </c>
      <c r="D29" s="30">
        <v>3298835214.0099907</v>
      </c>
      <c r="E29" s="34">
        <f t="shared" si="0"/>
        <v>2.7060527641174521</v>
      </c>
      <c r="F29" s="7">
        <f t="shared" si="2"/>
        <v>3376.9231857574459</v>
      </c>
      <c r="G29" s="7">
        <f t="shared" si="3"/>
        <v>1247.9147600282622</v>
      </c>
      <c r="H29" s="27">
        <v>0.38323891722244019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985991</v>
      </c>
      <c r="C30" s="30">
        <v>2652691</v>
      </c>
      <c r="D30" s="30">
        <v>3358605366.489994</v>
      </c>
      <c r="E30" s="34">
        <f t="shared" si="0"/>
        <v>2.690380540998853</v>
      </c>
      <c r="F30" s="7">
        <f t="shared" si="2"/>
        <v>3406.3245673540569</v>
      </c>
      <c r="G30" s="7">
        <f t="shared" si="3"/>
        <v>1266.1125500444618</v>
      </c>
      <c r="H30" s="27">
        <v>0.38653186800090633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985487</v>
      </c>
      <c r="C31" s="30">
        <v>2652809</v>
      </c>
      <c r="D31" s="30">
        <v>3419141204.0299978</v>
      </c>
      <c r="E31" s="34">
        <f t="shared" si="0"/>
        <v>2.691876199280153</v>
      </c>
      <c r="F31" s="7">
        <f t="shared" si="2"/>
        <v>3469.4939700168525</v>
      </c>
      <c r="G31" s="7">
        <f t="shared" si="3"/>
        <v>1288.8757554840918</v>
      </c>
      <c r="H31" s="27">
        <v>0.38605173357338979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978111</v>
      </c>
      <c r="C32" s="30">
        <v>2633365</v>
      </c>
      <c r="D32" s="30">
        <v>3439689910.8199964</v>
      </c>
      <c r="E32" s="34">
        <f t="shared" si="0"/>
        <v>2.6922966820739158</v>
      </c>
      <c r="F32" s="7">
        <f t="shared" si="2"/>
        <v>3516.6662176583195</v>
      </c>
      <c r="G32" s="7">
        <f t="shared" si="3"/>
        <v>1306.1956511231815</v>
      </c>
      <c r="H32" s="27">
        <v>0.38288210174504744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974172</v>
      </c>
      <c r="C33" s="30">
        <v>2606388</v>
      </c>
      <c r="D33" s="30">
        <v>3380221398.8899975</v>
      </c>
      <c r="E33" s="34">
        <f t="shared" si="0"/>
        <v>2.6754905704536776</v>
      </c>
      <c r="F33" s="7">
        <f t="shared" si="2"/>
        <v>3469.8404377153083</v>
      </c>
      <c r="G33" s="7">
        <f t="shared" si="3"/>
        <v>1296.8987728956693</v>
      </c>
      <c r="H33" s="27">
        <v>0.38106123636841566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955269</v>
      </c>
      <c r="C34" s="30">
        <v>2539236</v>
      </c>
      <c r="D34" s="30">
        <v>3325867249.0000014</v>
      </c>
      <c r="E34" s="34">
        <f>C34/B34</f>
        <v>2.6581371320539033</v>
      </c>
      <c r="F34" s="7">
        <f t="shared" si="2"/>
        <v>3481.602824963441</v>
      </c>
      <c r="G34" s="7">
        <f t="shared" si="3"/>
        <v>1309.7905232124942</v>
      </c>
      <c r="H34" s="27">
        <v>0.37366705900438535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948276</v>
      </c>
      <c r="C35" s="30">
        <v>2509212</v>
      </c>
      <c r="D35" s="30">
        <v>3340414873.5600052</v>
      </c>
      <c r="E35" s="34">
        <f>C35/B35</f>
        <v>2.6460777242068763</v>
      </c>
      <c r="F35" s="7">
        <f t="shared" si="2"/>
        <v>3522.618808827815</v>
      </c>
      <c r="G35" s="7">
        <f t="shared" si="3"/>
        <v>1331.2605206574835</v>
      </c>
      <c r="H35" s="27">
        <v>0.3706867435969603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944031</v>
      </c>
      <c r="C36" s="30">
        <v>2490145</v>
      </c>
      <c r="D36" s="30">
        <v>3357989175.8599973</v>
      </c>
      <c r="E36" s="34">
        <f>C36/B36</f>
        <v>2.6377788441269407</v>
      </c>
      <c r="F36" s="7">
        <f t="shared" si="2"/>
        <v>3557.0751128511642</v>
      </c>
      <c r="G36" s="7">
        <f t="shared" si="3"/>
        <v>1348.5115026875935</v>
      </c>
      <c r="H36" s="27">
        <v>0.36878371779596458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959155</v>
      </c>
      <c r="C37" s="30">
        <v>2537578</v>
      </c>
      <c r="D37" s="30">
        <v>3480293673.0800004</v>
      </c>
      <c r="E37" s="34">
        <f>C37/B37</f>
        <v>2.6456391302761286</v>
      </c>
      <c r="F37" s="7">
        <f t="shared" si="2"/>
        <v>3628.4997451715317</v>
      </c>
      <c r="G37" s="7">
        <f t="shared" si="3"/>
        <v>1371.5021461724527</v>
      </c>
      <c r="H37" s="27">
        <v>0.37444452382374516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974544</v>
      </c>
      <c r="C38" s="30">
        <v>2575165</v>
      </c>
      <c r="D38" s="30">
        <v>3550665554.7200007</v>
      </c>
      <c r="E38" s="34">
        <f t="shared" ref="E38:E45" si="4">C38/B38</f>
        <v>2.642430716314502</v>
      </c>
      <c r="F38" s="7">
        <f t="shared" si="2"/>
        <v>3643.4122571376979</v>
      </c>
      <c r="G38" s="7">
        <f t="shared" si="3"/>
        <v>1378.8108935621603</v>
      </c>
      <c r="H38" s="27">
        <v>0.38020109759822851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980916</v>
      </c>
      <c r="C39" s="31">
        <v>2590093</v>
      </c>
      <c r="D39" s="31">
        <v>3513643661.8999987</v>
      </c>
      <c r="E39" s="35">
        <f t="shared" si="4"/>
        <v>2.6404839965909415</v>
      </c>
      <c r="F39" s="14">
        <f t="shared" si="2"/>
        <v>3582.0025995090291</v>
      </c>
      <c r="G39" s="14">
        <f t="shared" si="3"/>
        <v>1356.5704636474438</v>
      </c>
      <c r="H39" s="28">
        <v>0.38243442500875269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1008661</v>
      </c>
      <c r="C40" s="29">
        <v>2694192</v>
      </c>
      <c r="D40" s="29">
        <v>3682869233.7899942</v>
      </c>
      <c r="E40" s="33">
        <f t="shared" si="4"/>
        <v>2.6710579669482613</v>
      </c>
      <c r="F40" s="11">
        <f t="shared" si="2"/>
        <v>3651.2457939684336</v>
      </c>
      <c r="G40" s="11">
        <f t="shared" si="3"/>
        <v>1366.9661381928215</v>
      </c>
      <c r="H40" s="26">
        <v>0.39299179738652495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1026069</v>
      </c>
      <c r="C41" s="30">
        <v>2755971</v>
      </c>
      <c r="D41" s="30">
        <v>3729558818.7000003</v>
      </c>
      <c r="E41" s="34">
        <f t="shared" si="4"/>
        <v>2.6859509448195005</v>
      </c>
      <c r="F41" s="7">
        <f t="shared" si="2"/>
        <v>3634.8031357540285</v>
      </c>
      <c r="G41" s="7">
        <f t="shared" si="3"/>
        <v>1353.2648996306566</v>
      </c>
      <c r="H41" s="27">
        <v>0.39951026294651321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1043253</v>
      </c>
      <c r="C42" s="30">
        <v>2819973</v>
      </c>
      <c r="D42" s="30">
        <v>3792677485.0199823</v>
      </c>
      <c r="E42" s="34">
        <f t="shared" si="4"/>
        <v>2.7030576475696693</v>
      </c>
      <c r="F42" s="7">
        <f t="shared" si="2"/>
        <v>3635.43405580428</v>
      </c>
      <c r="G42" s="7">
        <f t="shared" si="3"/>
        <v>1344.933971006099</v>
      </c>
      <c r="H42" s="27">
        <v>0.40593280814812682</v>
      </c>
    </row>
    <row r="43" spans="1:16" x14ac:dyDescent="0.35">
      <c r="A43" s="5">
        <v>44652</v>
      </c>
      <c r="B43" s="30">
        <v>1061362</v>
      </c>
      <c r="C43" s="30">
        <v>2888200</v>
      </c>
      <c r="D43" s="30">
        <v>3863630881.1699848</v>
      </c>
      <c r="E43" s="34">
        <f t="shared" si="4"/>
        <v>2.7212204695476192</v>
      </c>
      <c r="F43" s="7">
        <f t="shared" si="2"/>
        <v>3640.2574062101194</v>
      </c>
      <c r="G43" s="7">
        <f t="shared" si="3"/>
        <v>1337.7296867149034</v>
      </c>
      <c r="H43" s="27">
        <v>0.41270639947241372</v>
      </c>
    </row>
    <row r="44" spans="1:16" x14ac:dyDescent="0.35">
      <c r="A44" s="5">
        <v>44682</v>
      </c>
      <c r="B44" s="30">
        <v>1074877</v>
      </c>
      <c r="C44" s="30">
        <v>2938271</v>
      </c>
      <c r="D44" s="30">
        <v>3957605309.7199879</v>
      </c>
      <c r="E44" s="34">
        <f t="shared" si="4"/>
        <v>2.7335881221758398</v>
      </c>
      <c r="F44" s="7">
        <f t="shared" si="2"/>
        <v>3681.914590897366</v>
      </c>
      <c r="G44" s="7">
        <f t="shared" si="3"/>
        <v>1346.9163701101729</v>
      </c>
      <c r="H44" s="27">
        <v>0.41768570974477065</v>
      </c>
    </row>
    <row r="45" spans="1:16" x14ac:dyDescent="0.35">
      <c r="A45" s="5">
        <v>44713</v>
      </c>
      <c r="B45" s="30">
        <v>1075041</v>
      </c>
      <c r="C45" s="30">
        <v>2955433</v>
      </c>
      <c r="D45" s="30">
        <v>4034800522.9500098</v>
      </c>
      <c r="E45" s="34">
        <f t="shared" si="4"/>
        <v>2.7491351492640748</v>
      </c>
      <c r="F45" s="7">
        <f t="shared" si="2"/>
        <v>3753.1596682824284</v>
      </c>
      <c r="G45" s="7">
        <f t="shared" si="3"/>
        <v>1365.2146818926396</v>
      </c>
      <c r="H45" s="27">
        <v>0.41747365453372692</v>
      </c>
    </row>
    <row r="46" spans="1:16" x14ac:dyDescent="0.35">
      <c r="A46" s="5">
        <v>44743</v>
      </c>
      <c r="B46" s="30">
        <v>1086126</v>
      </c>
      <c r="C46" s="30">
        <v>3007741</v>
      </c>
      <c r="D46" s="30">
        <v>4148898242.3499999</v>
      </c>
      <c r="E46" s="34">
        <f t="shared" ref="E46" si="5">C46/B46</f>
        <v>2.7692376390952798</v>
      </c>
      <c r="F46" s="7">
        <f t="shared" ref="F46" si="6">D46/B46</f>
        <v>3819.905096047788</v>
      </c>
      <c r="G46" s="7">
        <f t="shared" ref="G46" si="7">F46/E46</f>
        <v>1379.4067515620527</v>
      </c>
      <c r="H46" s="27">
        <v>0.42149973630216858</v>
      </c>
    </row>
    <row r="47" spans="1:16" x14ac:dyDescent="0.35">
      <c r="A47" s="5">
        <v>44774</v>
      </c>
      <c r="B47" s="30">
        <v>1091832</v>
      </c>
      <c r="C47" s="30">
        <v>3038148</v>
      </c>
      <c r="D47" s="30">
        <v>4201074946.8200002</v>
      </c>
      <c r="E47" s="34">
        <f t="shared" ref="E47" si="8">C47/B47</f>
        <v>2.7826149077880111</v>
      </c>
      <c r="F47" s="7">
        <f t="shared" ref="F47" si="9">D47/B47</f>
        <v>3847.7301881791341</v>
      </c>
      <c r="G47" s="7">
        <f t="shared" ref="G47" si="10">F47/E47</f>
        <v>1382.7749493507231</v>
      </c>
      <c r="H47" s="27">
        <v>0.42342111753838135</v>
      </c>
    </row>
    <row r="48" spans="1:16" x14ac:dyDescent="0.35">
      <c r="A48" s="5">
        <v>44805</v>
      </c>
      <c r="B48" s="30">
        <v>1110580</v>
      </c>
      <c r="C48" s="30">
        <v>3129977</v>
      </c>
      <c r="D48" s="30">
        <v>4336222857.4899998</v>
      </c>
      <c r="E48" s="34">
        <f t="shared" ref="E48" si="11">C48/B48</f>
        <v>2.8183264600479028</v>
      </c>
      <c r="F48" s="7">
        <f t="shared" ref="F48" si="12">D48/B48</f>
        <v>3904.4669069225088</v>
      </c>
      <c r="G48" s="7">
        <f t="shared" ref="G48" si="13">F48/E48</f>
        <v>1385.3848949976309</v>
      </c>
      <c r="H48" s="27">
        <v>0.43039397298072379</v>
      </c>
    </row>
    <row r="49" spans="1:16" x14ac:dyDescent="0.35">
      <c r="A49" s="5">
        <v>44835</v>
      </c>
      <c r="B49" s="30">
        <v>1108979</v>
      </c>
      <c r="C49" s="30">
        <v>3120685</v>
      </c>
      <c r="D49" s="30">
        <v>4363213095.6299992</v>
      </c>
      <c r="E49" s="34">
        <f t="shared" ref="E49" si="14">C49/B49</f>
        <v>2.8140163159085971</v>
      </c>
      <c r="F49" s="7">
        <f t="shared" ref="F49" si="15">D49/B49</f>
        <v>3934.4415860264253</v>
      </c>
      <c r="G49" s="7">
        <f t="shared" ref="G49" si="16">F49/E49</f>
        <v>1398.15876822877</v>
      </c>
      <c r="H49" s="27">
        <v>0.42947642772634592</v>
      </c>
    </row>
    <row r="50" spans="1:16" x14ac:dyDescent="0.35">
      <c r="A50" s="5">
        <v>44866</v>
      </c>
      <c r="B50" s="30">
        <v>1123106</v>
      </c>
      <c r="C50" s="30">
        <v>3196965</v>
      </c>
      <c r="D50" s="30">
        <v>4539355942.3000011</v>
      </c>
      <c r="E50" s="34">
        <f t="shared" ref="E50" si="17">C50/B50</f>
        <v>2.8465389731690509</v>
      </c>
      <c r="F50" s="7">
        <f t="shared" ref="F50" si="18">D50/B50</f>
        <v>4041.787633847563</v>
      </c>
      <c r="G50" s="7">
        <f t="shared" ref="G50" si="19">F50/E50</f>
        <v>1419.89541402549</v>
      </c>
      <c r="H50" s="27">
        <v>0.43464661882264066</v>
      </c>
    </row>
    <row r="51" spans="1:16" ht="15" thickBot="1" x14ac:dyDescent="0.4">
      <c r="A51" s="12">
        <v>44896</v>
      </c>
      <c r="B51" s="31">
        <v>1113494</v>
      </c>
      <c r="C51" s="31">
        <v>3172028</v>
      </c>
      <c r="D51" s="31">
        <v>4539307778.1299953</v>
      </c>
      <c r="E51" s="35">
        <f t="shared" ref="E51" si="20">C51/B51</f>
        <v>2.8487158440009557</v>
      </c>
      <c r="F51" s="14">
        <f t="shared" ref="F51" si="21">D51/B51</f>
        <v>4076.6342505033663</v>
      </c>
      <c r="G51" s="14">
        <f t="shared" ref="G51" si="22">F51/E51</f>
        <v>1431.0427833959836</v>
      </c>
      <c r="H51" s="28">
        <v>0.43062875617811536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1136336</v>
      </c>
      <c r="C52" s="29">
        <v>3270432</v>
      </c>
      <c r="D52" s="29">
        <v>4693074891.8400164</v>
      </c>
      <c r="E52" s="33">
        <f t="shared" ref="E52" si="23">C52/B52</f>
        <v>2.8780501541797499</v>
      </c>
      <c r="F52" s="11">
        <f t="shared" ref="F52" si="24">D52/B52</f>
        <v>4130.006346573563</v>
      </c>
      <c r="G52" s="11">
        <f t="shared" ref="G52" si="25">F52/E52</f>
        <v>1435.0015202395327</v>
      </c>
      <c r="H52" s="26">
        <v>0.43915874952512607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1142224</v>
      </c>
      <c r="C53" s="30">
        <v>3308188</v>
      </c>
      <c r="D53" s="30">
        <v>4761796865.5200033</v>
      </c>
      <c r="E53" s="34">
        <f t="shared" ref="E53" si="26">C53/B53</f>
        <v>2.8962690330443066</v>
      </c>
      <c r="F53" s="7">
        <f t="shared" ref="F53" si="27">D53/B53</f>
        <v>4168.8818178570955</v>
      </c>
      <c r="G53" s="7">
        <f t="shared" ref="G53" si="28">F53/E53</f>
        <v>1439.3972971064532</v>
      </c>
      <c r="H53" s="27">
        <v>0.44112911541606115</v>
      </c>
    </row>
    <row r="54" spans="1:16" x14ac:dyDescent="0.35">
      <c r="A54" s="5">
        <v>44986</v>
      </c>
      <c r="B54" s="30">
        <v>1148396</v>
      </c>
      <c r="C54" s="30">
        <v>3353372</v>
      </c>
      <c r="D54" s="30">
        <v>4878060243.5200005</v>
      </c>
      <c r="E54" s="34">
        <f t="shared" ref="E54" si="29">C54/B54</f>
        <v>2.9200484850173631</v>
      </c>
      <c r="F54" s="7">
        <f t="shared" ref="F54" si="30">D54/B54</f>
        <v>4247.7161567264257</v>
      </c>
      <c r="G54" s="7">
        <f t="shared" ref="G54" si="31">F54/E54</f>
        <v>1454.6731598880174</v>
      </c>
      <c r="H54" s="27">
        <v>0.44320602243593576</v>
      </c>
    </row>
    <row r="55" spans="1:16" x14ac:dyDescent="0.35">
      <c r="A55" s="5">
        <v>45017</v>
      </c>
      <c r="B55" s="30">
        <v>1163766</v>
      </c>
      <c r="C55" s="30">
        <v>3411246</v>
      </c>
      <c r="D55" s="30">
        <v>4969289355.5399837</v>
      </c>
      <c r="E55" s="34">
        <f t="shared" ref="E55" si="32">C55/B55</f>
        <v>2.9312129758044141</v>
      </c>
      <c r="F55" s="7">
        <f t="shared" ref="F55" si="33">D55/B55</f>
        <v>4270.007334412574</v>
      </c>
      <c r="G55" s="7">
        <f t="shared" ref="G55" si="34">F55/E55</f>
        <v>1456.737319894251</v>
      </c>
      <c r="H55" s="27">
        <v>0.44882726086272379</v>
      </c>
    </row>
    <row r="56" spans="1:16" x14ac:dyDescent="0.35">
      <c r="A56" s="5">
        <v>45047</v>
      </c>
      <c r="B56" s="30">
        <v>1176044</v>
      </c>
      <c r="C56" s="30">
        <v>3477670</v>
      </c>
      <c r="D56" s="30">
        <v>5076199317.9199848</v>
      </c>
      <c r="E56" s="34">
        <f t="shared" ref="E56" si="35">C56/B56</f>
        <v>2.9570917414654554</v>
      </c>
      <c r="F56" s="7">
        <f t="shared" ref="F56" si="36">D56/B56</f>
        <v>4316.3345231300736</v>
      </c>
      <c r="G56" s="7">
        <f t="shared" ref="G56" si="37">F56/E56</f>
        <v>1459.6552628397703</v>
      </c>
      <c r="H56" s="27">
        <v>0.45324889447635142</v>
      </c>
    </row>
    <row r="57" spans="1:16" x14ac:dyDescent="0.35">
      <c r="A57" s="5">
        <v>45078</v>
      </c>
      <c r="B57" s="30">
        <v>1165759</v>
      </c>
      <c r="C57" s="30">
        <v>3440611</v>
      </c>
      <c r="D57" s="30">
        <v>5083313438.609992</v>
      </c>
      <c r="E57" s="34">
        <f t="shared" ref="E57:E58" si="38">C57/B57</f>
        <v>2.9513913253082324</v>
      </c>
      <c r="F57" s="7">
        <f t="shared" ref="F57:F58" si="39">D57/B57</f>
        <v>4360.5182877507204</v>
      </c>
      <c r="G57" s="7">
        <f t="shared" ref="G57:G58" si="40">F57/E57</f>
        <v>1477.4449766654795</v>
      </c>
      <c r="H57" s="27">
        <v>0.44897444360527833</v>
      </c>
    </row>
    <row r="58" spans="1:16" x14ac:dyDescent="0.35">
      <c r="A58" s="5">
        <v>45108</v>
      </c>
      <c r="B58" s="30">
        <v>1152908</v>
      </c>
      <c r="C58" s="30">
        <v>3399410</v>
      </c>
      <c r="D58" s="30">
        <v>5145680823.2299805</v>
      </c>
      <c r="E58" s="34">
        <f t="shared" si="38"/>
        <v>2.9485527032512566</v>
      </c>
      <c r="F58" s="7">
        <f t="shared" si="39"/>
        <v>4463.2189413465603</v>
      </c>
      <c r="G58" s="7">
        <f t="shared" si="40"/>
        <v>1513.6982074036321</v>
      </c>
      <c r="H58" s="27">
        <v>0.44371798375085153</v>
      </c>
    </row>
    <row r="59" spans="1:16" x14ac:dyDescent="0.35">
      <c r="A59" s="5">
        <v>45139</v>
      </c>
      <c r="B59" s="30">
        <v>1132817</v>
      </c>
      <c r="C59" s="30">
        <v>3327475</v>
      </c>
      <c r="D59" s="30">
        <v>5032312657.2799692</v>
      </c>
      <c r="E59" s="34">
        <f t="shared" ref="E59" si="41">C59/B59</f>
        <v>2.9373455730272409</v>
      </c>
      <c r="F59" s="7">
        <f t="shared" ref="F59" si="42">D59/B59</f>
        <v>4442.2997335668242</v>
      </c>
      <c r="G59" s="7">
        <f t="shared" ref="G59" si="43">F59/E59</f>
        <v>1512.3517553940958</v>
      </c>
      <c r="H59" s="27">
        <v>0.43565042193386966</v>
      </c>
    </row>
    <row r="60" spans="1:16" x14ac:dyDescent="0.35">
      <c r="A60" s="5">
        <v>45170</v>
      </c>
      <c r="B60" s="30">
        <v>1135574</v>
      </c>
      <c r="C60" s="30">
        <v>3367352</v>
      </c>
      <c r="D60" s="30">
        <v>5484326739.6499977</v>
      </c>
      <c r="E60" s="34">
        <f t="shared" ref="E60" si="44">C60/B60</f>
        <v>2.9653303087249268</v>
      </c>
      <c r="F60" s="7">
        <f t="shared" ref="F60" si="45">D60/B60</f>
        <v>4829.5634979754714</v>
      </c>
      <c r="G60" s="7">
        <f t="shared" ref="G60" si="46">F60/E60</f>
        <v>1628.6764020066801</v>
      </c>
      <c r="H60" s="27">
        <v>0.43637505288613215</v>
      </c>
    </row>
    <row r="61" spans="1:16" x14ac:dyDescent="0.35">
      <c r="A61" s="5">
        <v>45200</v>
      </c>
      <c r="B61" s="30">
        <v>1138072</v>
      </c>
      <c r="C61" s="30">
        <v>3379824</v>
      </c>
      <c r="D61" s="30">
        <v>5646160011.6599817</v>
      </c>
      <c r="E61" s="34">
        <f t="shared" ref="E61:E62" si="47">C61/B61</f>
        <v>2.9697804708313709</v>
      </c>
      <c r="F61" s="7">
        <f t="shared" ref="F61:F62" si="48">D61/B61</f>
        <v>4961.1623971593908</v>
      </c>
      <c r="G61" s="7">
        <f t="shared" ref="G61:G62" si="49">F61/E61</f>
        <v>1670.5485290535787</v>
      </c>
      <c r="H61" s="27">
        <v>0.43699878393006003</v>
      </c>
    </row>
    <row r="62" spans="1:16" x14ac:dyDescent="0.35">
      <c r="A62" s="5">
        <v>45231</v>
      </c>
      <c r="B62" s="30">
        <v>1173439</v>
      </c>
      <c r="C62" s="30">
        <v>3470157</v>
      </c>
      <c r="D62" s="30">
        <v>5738311416.0299978</v>
      </c>
      <c r="E62" s="34">
        <f t="shared" si="47"/>
        <v>2.9572538495822962</v>
      </c>
      <c r="F62" s="7">
        <f t="shared" si="48"/>
        <v>4890.1659276962819</v>
      </c>
      <c r="G62" s="7">
        <f t="shared" si="49"/>
        <v>1653.6172328888858</v>
      </c>
      <c r="H62" s="27">
        <v>0.45023260989258701</v>
      </c>
    </row>
    <row r="63" spans="1:16" ht="15" thickBot="1" x14ac:dyDescent="0.4">
      <c r="A63" s="12">
        <v>45261</v>
      </c>
      <c r="B63" s="31">
        <v>1146617</v>
      </c>
      <c r="C63" s="31">
        <v>3383950</v>
      </c>
      <c r="D63" s="31">
        <v>5541152069.5800037</v>
      </c>
      <c r="E63" s="35">
        <f t="shared" ref="E63" si="50">C63/B63</f>
        <v>2.9512470162225051</v>
      </c>
      <c r="F63" s="14">
        <f t="shared" ref="F63" si="51">D63/B63</f>
        <v>4832.6093800981525</v>
      </c>
      <c r="G63" s="14">
        <f t="shared" ref="G63" si="52">F63/E63</f>
        <v>1637.480479788414</v>
      </c>
      <c r="H63" s="28">
        <v>0.43960318981712226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1211239</v>
      </c>
      <c r="C64" s="29">
        <v>3628679</v>
      </c>
      <c r="D64" s="29">
        <v>5938784510.4200087</v>
      </c>
      <c r="E64" s="33">
        <f t="shared" ref="E64" si="53">C64/B64</f>
        <v>2.9958406227012175</v>
      </c>
      <c r="F64" s="11">
        <f t="shared" ref="F64" si="54">D64/B64</f>
        <v>4903.065794958723</v>
      </c>
      <c r="G64" s="11">
        <f t="shared" ref="G64" si="55">F64/E64</f>
        <v>1636.6243777473865</v>
      </c>
      <c r="H64" s="26">
        <v>0.46402166488462854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1206259</v>
      </c>
      <c r="C65" s="30">
        <v>3621978</v>
      </c>
      <c r="D65" s="30">
        <v>5909497926.6900005</v>
      </c>
      <c r="E65" s="34">
        <f t="shared" ref="E65" si="56">C65/B65</f>
        <v>3.002653658957156</v>
      </c>
      <c r="F65" s="7">
        <f t="shared" ref="F65" si="57">D65/B65</f>
        <v>4899.0290863653663</v>
      </c>
      <c r="G65" s="7">
        <f t="shared" ref="G65" si="58">F65/E65</f>
        <v>1631.5664884463683</v>
      </c>
      <c r="H65" s="27">
        <v>0.46175863171171933</v>
      </c>
    </row>
    <row r="66" spans="1:16" x14ac:dyDescent="0.35">
      <c r="A66" s="5">
        <v>45352</v>
      </c>
      <c r="B66" s="30">
        <v>1222079</v>
      </c>
      <c r="C66" s="30">
        <v>3661724</v>
      </c>
      <c r="D66" s="30">
        <v>5980256517.4399958</v>
      </c>
      <c r="E66" s="34">
        <f t="shared" ref="E66" si="59">C66/B66</f>
        <v>2.9963071127152991</v>
      </c>
      <c r="F66" s="7">
        <f t="shared" ref="F66" si="60">D66/B66</f>
        <v>4893.5105810999094</v>
      </c>
      <c r="G66" s="7">
        <f t="shared" ref="G66" si="61">F66/E66</f>
        <v>1633.1805776295525</v>
      </c>
      <c r="H66" s="27">
        <v>0.46745488797299495</v>
      </c>
    </row>
    <row r="67" spans="1:16" x14ac:dyDescent="0.35">
      <c r="A67" s="5">
        <v>45383</v>
      </c>
      <c r="B67" s="30">
        <v>1222344</v>
      </c>
      <c r="C67" s="30">
        <v>3680540</v>
      </c>
      <c r="D67" s="30">
        <v>6043748156.4800034</v>
      </c>
      <c r="E67" s="34">
        <f t="shared" ref="E67" si="62">C67/B67</f>
        <v>3.011050898928616</v>
      </c>
      <c r="F67" s="7">
        <f t="shared" ref="F67" si="63">D67/B67</f>
        <v>4944.3922140412224</v>
      </c>
      <c r="G67" s="7">
        <f t="shared" ref="G67" si="64">F67/E67</f>
        <v>1642.0819109369831</v>
      </c>
      <c r="H67" s="27">
        <v>0.4671968737960262</v>
      </c>
    </row>
    <row r="68" spans="1:16" x14ac:dyDescent="0.35">
      <c r="A68" s="5">
        <v>45413</v>
      </c>
      <c r="B68" s="30">
        <v>1211300</v>
      </c>
      <c r="C68" s="30">
        <v>3651978</v>
      </c>
      <c r="D68" s="30">
        <v>6039859671.420002</v>
      </c>
      <c r="E68" s="34">
        <f t="shared" ref="E68" si="65">C68/B68</f>
        <v>3.0149244613225461</v>
      </c>
      <c r="F68" s="7">
        <f t="shared" ref="F68" si="66">D68/B68</f>
        <v>4986.262421712212</v>
      </c>
      <c r="G68" s="7">
        <f t="shared" ref="G68" si="67">F68/E68</f>
        <v>1653.8598182738237</v>
      </c>
      <c r="H68" s="27">
        <v>0.46261976535595523</v>
      </c>
    </row>
    <row r="69" spans="1:16" x14ac:dyDescent="0.35">
      <c r="A69" s="5">
        <v>45444</v>
      </c>
      <c r="B69" s="30">
        <v>1213282</v>
      </c>
      <c r="C69" s="30">
        <v>3669684</v>
      </c>
      <c r="D69" s="30">
        <v>6076425735.0799999</v>
      </c>
      <c r="E69" s="34">
        <f t="shared" ref="E69" si="68">C69/B69</f>
        <v>3.024592798706319</v>
      </c>
      <c r="F69" s="7">
        <f t="shared" ref="F69" si="69">D69/B69</f>
        <v>5008.2550759674996</v>
      </c>
      <c r="G69" s="7">
        <f t="shared" ref="G69" si="70">F69/E69</f>
        <v>1655.8444092406864</v>
      </c>
      <c r="H69" s="27">
        <v>0.46302058149958614</v>
      </c>
    </row>
    <row r="70" spans="1:16" x14ac:dyDescent="0.35">
      <c r="A70" s="5">
        <v>45474</v>
      </c>
      <c r="B70" s="30">
        <v>1205140</v>
      </c>
      <c r="C70" s="30">
        <v>3600738</v>
      </c>
      <c r="D70" s="30">
        <v>5932064948.7399998</v>
      </c>
      <c r="E70" s="34">
        <f t="shared" ref="E70" si="71">C70/B70</f>
        <v>2.987817183065868</v>
      </c>
      <c r="F70" s="7">
        <f t="shared" ref="F70" si="72">D70/B70</f>
        <v>4922.3035902384781</v>
      </c>
      <c r="G70" s="7">
        <f t="shared" ref="G70" si="73">F70/E70</f>
        <v>1647.4580901859561</v>
      </c>
      <c r="H70" s="27">
        <v>0.45955981191124545</v>
      </c>
    </row>
    <row r="71" spans="1:16" x14ac:dyDescent="0.35">
      <c r="A71" s="5">
        <v>45505</v>
      </c>
      <c r="B71" s="30">
        <v>1193985</v>
      </c>
      <c r="C71" s="30">
        <v>3551666</v>
      </c>
      <c r="D71" s="30">
        <v>5844781223.530015</v>
      </c>
      <c r="E71" s="34">
        <f t="shared" ref="E71" si="74">C71/B71</f>
        <v>2.9746320096148611</v>
      </c>
      <c r="F71" s="7">
        <f t="shared" ref="F71" si="75">D71/B71</f>
        <v>4895.1881502112801</v>
      </c>
      <c r="G71" s="7">
        <f t="shared" ref="G71" si="76">F71/E71</f>
        <v>1645.6449518423228</v>
      </c>
      <c r="H71" s="27">
        <v>0.45499113251535517</v>
      </c>
    </row>
    <row r="72" spans="1:16" x14ac:dyDescent="0.35">
      <c r="A72" s="5">
        <v>45536</v>
      </c>
      <c r="B72" s="30">
        <v>1193504</v>
      </c>
      <c r="C72" s="30">
        <v>3555968</v>
      </c>
      <c r="D72" s="30">
        <v>5924225970.1200266</v>
      </c>
      <c r="E72" s="34">
        <f t="shared" ref="E72" si="77">C72/B72</f>
        <v>2.9794353433252003</v>
      </c>
      <c r="F72" s="7">
        <f t="shared" ref="F72" si="78">D72/B72</f>
        <v>4963.7252745864498</v>
      </c>
      <c r="G72" s="7">
        <f t="shared" ref="G72" si="79">F72/E72</f>
        <v>1665.9952986416149</v>
      </c>
      <c r="H72" s="27">
        <v>0.45449314568750854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0CE-1B55-4919-8C9C-B4B63CF93B44}">
  <sheetPr codeName="Planilha26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554649</v>
      </c>
      <c r="C4" s="29">
        <v>2750782</v>
      </c>
      <c r="D4" s="29">
        <v>1921287206.3200023</v>
      </c>
      <c r="E4" s="33">
        <f t="shared" ref="E4:E33" si="0">C4/B4</f>
        <v>4.9595005129370104</v>
      </c>
      <c r="F4" s="11">
        <f>D4/B4</f>
        <v>3463.9694767681945</v>
      </c>
      <c r="G4" s="11">
        <f t="shared" ref="G4" si="1">F4/E4</f>
        <v>698.45127906173673</v>
      </c>
      <c r="H4" s="26">
        <v>0.45778508046919425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542567</v>
      </c>
      <c r="C5" s="30">
        <v>2708777</v>
      </c>
      <c r="D5" s="30">
        <v>1909730415.1100011</v>
      </c>
      <c r="E5" s="34">
        <f t="shared" si="0"/>
        <v>4.9925207393741236</v>
      </c>
      <c r="F5" s="7">
        <f t="shared" ref="F5:F44" si="2">D5/B5</f>
        <v>3519.8056924029679</v>
      </c>
      <c r="G5" s="7">
        <f t="shared" ref="G5:G44" si="3">F5/E5</f>
        <v>705.01573777021918</v>
      </c>
      <c r="H5" s="27">
        <v>0.44729124559109101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540700</v>
      </c>
      <c r="C6" s="30">
        <v>2710337</v>
      </c>
      <c r="D6" s="30">
        <v>1953706332.4100029</v>
      </c>
      <c r="E6" s="34">
        <f t="shared" si="0"/>
        <v>5.0126447198076569</v>
      </c>
      <c r="F6" s="7">
        <f t="shared" si="2"/>
        <v>3613.2907941742242</v>
      </c>
      <c r="G6" s="7">
        <f t="shared" si="3"/>
        <v>720.83520699086603</v>
      </c>
      <c r="H6" s="27">
        <v>0.44522852206043062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526087</v>
      </c>
      <c r="C7" s="30">
        <v>2649628</v>
      </c>
      <c r="D7" s="30">
        <v>1984744498.6500056</v>
      </c>
      <c r="E7" s="34">
        <f t="shared" si="0"/>
        <v>5.0364825589683839</v>
      </c>
      <c r="F7" s="7">
        <f t="shared" si="2"/>
        <v>3772.654520355009</v>
      </c>
      <c r="G7" s="7">
        <f t="shared" si="3"/>
        <v>749.06533998357713</v>
      </c>
      <c r="H7" s="27">
        <v>0.43216172727924351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538772</v>
      </c>
      <c r="C8" s="30">
        <v>2735509</v>
      </c>
      <c r="D8" s="30">
        <v>2045664931.0700068</v>
      </c>
      <c r="E8" s="34">
        <f t="shared" si="0"/>
        <v>5.0773035718263015</v>
      </c>
      <c r="F8" s="7">
        <f t="shared" si="2"/>
        <v>3796.9028291559453</v>
      </c>
      <c r="G8" s="7">
        <f t="shared" si="3"/>
        <v>747.81875368350347</v>
      </c>
      <c r="H8" s="27">
        <v>0.43965215702315413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551959</v>
      </c>
      <c r="C9" s="30">
        <v>2805548</v>
      </c>
      <c r="D9" s="30">
        <v>2077147624.2200031</v>
      </c>
      <c r="E9" s="34">
        <f t="shared" si="0"/>
        <v>5.0828920264005113</v>
      </c>
      <c r="F9" s="7">
        <f t="shared" si="2"/>
        <v>3763.2281097327937</v>
      </c>
      <c r="G9" s="7">
        <f t="shared" si="3"/>
        <v>740.37144408864265</v>
      </c>
      <c r="H9" s="27">
        <v>0.45448057906004691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545359</v>
      </c>
      <c r="C10" s="30">
        <v>2780549</v>
      </c>
      <c r="D10" s="30">
        <v>2070686702.5400026</v>
      </c>
      <c r="E10" s="34">
        <f t="shared" si="0"/>
        <v>5.0985662655241777</v>
      </c>
      <c r="F10" s="7">
        <f t="shared" si="2"/>
        <v>3796.9240491859537</v>
      </c>
      <c r="G10" s="7">
        <f t="shared" si="3"/>
        <v>744.70426615031874</v>
      </c>
      <c r="H10" s="27">
        <v>0.44833332375166618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572150</v>
      </c>
      <c r="C11" s="30">
        <v>2885476</v>
      </c>
      <c r="D11" s="30">
        <v>2116209866.310004</v>
      </c>
      <c r="E11" s="34">
        <f t="shared" si="0"/>
        <v>5.0432159398759069</v>
      </c>
      <c r="F11" s="7">
        <f t="shared" si="2"/>
        <v>3698.697660246446</v>
      </c>
      <c r="G11" s="7">
        <f t="shared" si="3"/>
        <v>733.40061269267323</v>
      </c>
      <c r="H11" s="27">
        <v>0.46940557002236477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560599</v>
      </c>
      <c r="C12" s="30">
        <v>2837407</v>
      </c>
      <c r="D12" s="30">
        <v>2085732945.5100055</v>
      </c>
      <c r="E12" s="34">
        <f t="shared" si="0"/>
        <v>5.0613843406784529</v>
      </c>
      <c r="F12" s="7">
        <f t="shared" si="2"/>
        <v>3720.5434642409377</v>
      </c>
      <c r="G12" s="7">
        <f t="shared" si="3"/>
        <v>735.08416152846792</v>
      </c>
      <c r="H12" s="27">
        <v>0.45944636859695681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568749</v>
      </c>
      <c r="C13" s="30">
        <v>2885065</v>
      </c>
      <c r="D13" s="30">
        <v>2098082521.8800073</v>
      </c>
      <c r="E13" s="34">
        <f t="shared" si="0"/>
        <v>5.0726506771880038</v>
      </c>
      <c r="F13" s="7">
        <f t="shared" si="2"/>
        <v>3688.9427882598602</v>
      </c>
      <c r="G13" s="7">
        <f t="shared" si="3"/>
        <v>727.22192459442238</v>
      </c>
      <c r="H13" s="27">
        <v>0.46563695563362351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578999</v>
      </c>
      <c r="C14" s="30">
        <v>2909947</v>
      </c>
      <c r="D14" s="30">
        <v>2152282829.8000011</v>
      </c>
      <c r="E14" s="34">
        <f t="shared" si="0"/>
        <v>5.0258238787977181</v>
      </c>
      <c r="F14" s="7">
        <f t="shared" si="2"/>
        <v>3717.2479223625623</v>
      </c>
      <c r="G14" s="7">
        <f t="shared" si="3"/>
        <v>739.62956363122805</v>
      </c>
      <c r="H14" s="27">
        <v>0.47353127356415092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570242</v>
      </c>
      <c r="C15" s="31">
        <v>2870540</v>
      </c>
      <c r="D15" s="31">
        <v>2161254240.4899983</v>
      </c>
      <c r="E15" s="35">
        <f t="shared" si="0"/>
        <v>5.0338978889664387</v>
      </c>
      <c r="F15" s="7">
        <f t="shared" si="2"/>
        <v>3790.0649908109158</v>
      </c>
      <c r="G15" s="7">
        <f t="shared" si="3"/>
        <v>752.9085957659529</v>
      </c>
      <c r="H15" s="27">
        <v>0.46588018071747778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555378</v>
      </c>
      <c r="C16" s="29">
        <v>2821005</v>
      </c>
      <c r="D16" s="29">
        <v>2149898852.1300054</v>
      </c>
      <c r="E16" s="33">
        <f t="shared" si="0"/>
        <v>5.0794323865907547</v>
      </c>
      <c r="F16" s="11">
        <f t="shared" si="2"/>
        <v>3871.055123051337</v>
      </c>
      <c r="G16" s="11">
        <f t="shared" si="3"/>
        <v>762.10387862836308</v>
      </c>
      <c r="H16" s="26">
        <v>0.45326064335527361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551623</v>
      </c>
      <c r="C17" s="30">
        <v>2653187</v>
      </c>
      <c r="D17" s="30">
        <v>2134132583.2699997</v>
      </c>
      <c r="E17" s="34">
        <f t="shared" si="0"/>
        <v>4.8097831308701773</v>
      </c>
      <c r="F17" s="7">
        <f t="shared" si="2"/>
        <v>3868.82451107006</v>
      </c>
      <c r="G17" s="7">
        <f t="shared" si="3"/>
        <v>804.36568672694386</v>
      </c>
      <c r="H17" s="27">
        <v>0.44972370375563964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615413</v>
      </c>
      <c r="C18" s="30">
        <v>2816406</v>
      </c>
      <c r="D18" s="30">
        <v>2225835762.5699987</v>
      </c>
      <c r="E18" s="34">
        <f t="shared" si="0"/>
        <v>4.5764486613054975</v>
      </c>
      <c r="F18" s="7">
        <f t="shared" si="2"/>
        <v>3616.8162885249399</v>
      </c>
      <c r="G18" s="7">
        <f t="shared" si="3"/>
        <v>790.3106876529871</v>
      </c>
      <c r="H18" s="27">
        <v>0.50120371049052426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607405</v>
      </c>
      <c r="C19" s="30">
        <v>2920606</v>
      </c>
      <c r="D19" s="30">
        <v>2258595468.2199988</v>
      </c>
      <c r="E19" s="34">
        <f t="shared" si="0"/>
        <v>4.8083338135181632</v>
      </c>
      <c r="F19" s="7">
        <f t="shared" si="2"/>
        <v>3718.4341061071259</v>
      </c>
      <c r="G19" s="7">
        <f t="shared" si="3"/>
        <v>773.33110601703856</v>
      </c>
      <c r="H19" s="27">
        <v>0.49416308223752992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567789</v>
      </c>
      <c r="C20" s="30">
        <v>2785052</v>
      </c>
      <c r="D20" s="30">
        <v>2193078127.0200067</v>
      </c>
      <c r="E20" s="34">
        <f t="shared" si="0"/>
        <v>4.9050826979740716</v>
      </c>
      <c r="F20" s="7">
        <f t="shared" si="2"/>
        <v>3862.4878731712074</v>
      </c>
      <c r="G20" s="7">
        <f t="shared" si="3"/>
        <v>787.44602507242473</v>
      </c>
      <c r="H20" s="27">
        <v>0.46144825064000977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544721</v>
      </c>
      <c r="C21" s="30">
        <v>2691549</v>
      </c>
      <c r="D21" s="30">
        <v>2134945419.9799967</v>
      </c>
      <c r="E21" s="34">
        <f t="shared" si="0"/>
        <v>4.9411515252762426</v>
      </c>
      <c r="F21" s="7">
        <f t="shared" si="2"/>
        <v>3919.3374589560467</v>
      </c>
      <c r="G21" s="7">
        <f t="shared" si="3"/>
        <v>793.20325209758266</v>
      </c>
      <c r="H21" s="27">
        <v>0.44177289515130969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559059</v>
      </c>
      <c r="C22" s="30">
        <v>2706933</v>
      </c>
      <c r="D22" s="30">
        <v>2156701111.800004</v>
      </c>
      <c r="E22" s="34">
        <f t="shared" si="0"/>
        <v>4.8419451256486346</v>
      </c>
      <c r="F22" s="7">
        <f t="shared" si="2"/>
        <v>3857.7343568389097</v>
      </c>
      <c r="G22" s="7">
        <f t="shared" si="3"/>
        <v>796.73235791207389</v>
      </c>
      <c r="H22" s="27">
        <v>0.45302012607054215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560567</v>
      </c>
      <c r="C23" s="30">
        <v>2696026</v>
      </c>
      <c r="D23" s="30">
        <v>2155423413.8500013</v>
      </c>
      <c r="E23" s="34">
        <f t="shared" si="0"/>
        <v>4.8094625620131044</v>
      </c>
      <c r="F23" s="7">
        <f t="shared" si="2"/>
        <v>3845.0772411683197</v>
      </c>
      <c r="G23" s="7">
        <f t="shared" si="3"/>
        <v>799.48168669367487</v>
      </c>
      <c r="H23" s="27">
        <v>0.45386034754827309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560539</v>
      </c>
      <c r="C24" s="30">
        <v>2656945</v>
      </c>
      <c r="D24" s="30">
        <v>2159026268.2199998</v>
      </c>
      <c r="E24" s="34">
        <f t="shared" si="0"/>
        <v>4.7399824097877223</v>
      </c>
      <c r="F24" s="7">
        <f t="shared" si="2"/>
        <v>3851.6967922303352</v>
      </c>
      <c r="G24" s="7">
        <f t="shared" si="3"/>
        <v>812.59727552508605</v>
      </c>
      <c r="H24" s="27">
        <v>0.45345622045256717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555192</v>
      </c>
      <c r="C25" s="30">
        <v>2620931</v>
      </c>
      <c r="D25" s="30">
        <v>2150011854</v>
      </c>
      <c r="E25" s="34">
        <f t="shared" si="0"/>
        <v>4.7207650686609322</v>
      </c>
      <c r="F25" s="7">
        <f t="shared" si="2"/>
        <v>3872.5555375437684</v>
      </c>
      <c r="G25" s="7">
        <f t="shared" si="3"/>
        <v>820.32371474105946</v>
      </c>
      <c r="H25" s="27">
        <v>0.44875314018564683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541372</v>
      </c>
      <c r="C26" s="30">
        <v>2576640</v>
      </c>
      <c r="D26" s="30">
        <v>2114962745.2199984</v>
      </c>
      <c r="E26" s="34">
        <f t="shared" si="0"/>
        <v>4.7594629940225941</v>
      </c>
      <c r="F26" s="7">
        <f t="shared" si="2"/>
        <v>3906.6718360388022</v>
      </c>
      <c r="G26" s="7">
        <f t="shared" si="3"/>
        <v>820.82197948491</v>
      </c>
      <c r="H26" s="27">
        <v>0.43721476398953668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560946</v>
      </c>
      <c r="C27" s="31">
        <v>2620084</v>
      </c>
      <c r="D27" s="31">
        <v>2108874407.4900017</v>
      </c>
      <c r="E27" s="35">
        <f t="shared" si="0"/>
        <v>4.6708310603872745</v>
      </c>
      <c r="F27" s="14">
        <f t="shared" si="2"/>
        <v>3759.4962928517211</v>
      </c>
      <c r="G27" s="14">
        <f t="shared" si="3"/>
        <v>804.88809041618572</v>
      </c>
      <c r="H27" s="28">
        <v>0.45264191609421989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548554</v>
      </c>
      <c r="C28" s="29">
        <v>2596497</v>
      </c>
      <c r="D28" s="29">
        <v>2138373453.7800002</v>
      </c>
      <c r="E28" s="33">
        <f t="shared" si="0"/>
        <v>4.7333480386616449</v>
      </c>
      <c r="F28" s="11">
        <f t="shared" si="2"/>
        <v>3898.2004575301617</v>
      </c>
      <c r="G28" s="11">
        <f t="shared" si="3"/>
        <v>823.56091833728306</v>
      </c>
      <c r="H28" s="26">
        <v>0.44227062039985066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543068</v>
      </c>
      <c r="C29" s="30">
        <v>2585786</v>
      </c>
      <c r="D29" s="30">
        <v>2152909676.679997</v>
      </c>
      <c r="E29" s="34">
        <f t="shared" si="0"/>
        <v>4.7614405562470994</v>
      </c>
      <c r="F29" s="7">
        <f t="shared" si="2"/>
        <v>3964.3464109098622</v>
      </c>
      <c r="G29" s="7">
        <f t="shared" si="3"/>
        <v>832.59391019983764</v>
      </c>
      <c r="H29" s="27">
        <v>0.43747965934026983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549873</v>
      </c>
      <c r="C30" s="30">
        <v>2578868</v>
      </c>
      <c r="D30" s="30">
        <v>2175547405.2800035</v>
      </c>
      <c r="E30" s="34">
        <f t="shared" si="0"/>
        <v>4.6899338574543572</v>
      </c>
      <c r="F30" s="7">
        <f t="shared" si="2"/>
        <v>3956.4543181425593</v>
      </c>
      <c r="G30" s="7">
        <f t="shared" si="3"/>
        <v>843.6055685207632</v>
      </c>
      <c r="H30" s="27">
        <v>0.44258934320669674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549252</v>
      </c>
      <c r="C31" s="30">
        <v>2555231</v>
      </c>
      <c r="D31" s="30">
        <v>2198440099.9400058</v>
      </c>
      <c r="E31" s="34">
        <f t="shared" si="0"/>
        <v>4.6522015395483312</v>
      </c>
      <c r="F31" s="7">
        <f t="shared" si="2"/>
        <v>4002.6073640878972</v>
      </c>
      <c r="G31" s="7">
        <f t="shared" si="3"/>
        <v>860.36843633315573</v>
      </c>
      <c r="H31" s="27">
        <v>0.44171796902959115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532829</v>
      </c>
      <c r="C32" s="30">
        <v>2498759</v>
      </c>
      <c r="D32" s="30">
        <v>2186831144.0900021</v>
      </c>
      <c r="E32" s="34">
        <f t="shared" si="0"/>
        <v>4.6896077353147065</v>
      </c>
      <c r="F32" s="7">
        <f t="shared" si="2"/>
        <v>4104.1894192883683</v>
      </c>
      <c r="G32" s="7">
        <f t="shared" si="3"/>
        <v>875.16689048043531</v>
      </c>
      <c r="H32" s="27">
        <v>0.42815014331160289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523219</v>
      </c>
      <c r="C33" s="30">
        <v>2443384</v>
      </c>
      <c r="D33" s="30">
        <v>2140067020.7999983</v>
      </c>
      <c r="E33" s="34">
        <f t="shared" si="0"/>
        <v>4.6699068650029911</v>
      </c>
      <c r="F33" s="7">
        <f t="shared" si="2"/>
        <v>4090.1936298184855</v>
      </c>
      <c r="G33" s="7">
        <f t="shared" si="3"/>
        <v>875.86192788362291</v>
      </c>
      <c r="H33" s="27">
        <v>0.4200746986442806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536657</v>
      </c>
      <c r="C34" s="30">
        <v>2450189</v>
      </c>
      <c r="D34" s="30">
        <v>2135071201.990006</v>
      </c>
      <c r="E34" s="34">
        <f>C34/B34</f>
        <v>4.5656518036660287</v>
      </c>
      <c r="F34" s="7">
        <f t="shared" si="2"/>
        <v>3978.4652058763904</v>
      </c>
      <c r="G34" s="7">
        <f t="shared" si="3"/>
        <v>871.39041191924628</v>
      </c>
      <c r="H34" s="27">
        <v>0.43086361074491503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529108</v>
      </c>
      <c r="C35" s="30">
        <v>2426662</v>
      </c>
      <c r="D35" s="30">
        <v>2150003325.7500038</v>
      </c>
      <c r="E35" s="34">
        <f>C35/B35</f>
        <v>4.5863264210709342</v>
      </c>
      <c r="F35" s="7">
        <f t="shared" si="2"/>
        <v>4063.4489097689011</v>
      </c>
      <c r="G35" s="7">
        <f t="shared" si="3"/>
        <v>885.99208532131945</v>
      </c>
      <c r="H35" s="27">
        <v>0.42449195715832966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525003</v>
      </c>
      <c r="C36" s="30">
        <v>2402363</v>
      </c>
      <c r="D36" s="30">
        <v>2151817528.6400032</v>
      </c>
      <c r="E36" s="34">
        <f>C36/B36</f>
        <v>4.5759033757902339</v>
      </c>
      <c r="F36" s="7">
        <f t="shared" si="2"/>
        <v>4098.676633543053</v>
      </c>
      <c r="G36" s="7">
        <f t="shared" si="3"/>
        <v>895.70873703932477</v>
      </c>
      <c r="H36" s="27">
        <v>0.42089031019839451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558392</v>
      </c>
      <c r="C37" s="30">
        <v>2486509</v>
      </c>
      <c r="D37" s="30">
        <v>2204187744.7800045</v>
      </c>
      <c r="E37" s="34">
        <f>C37/B37</f>
        <v>4.4529810599005719</v>
      </c>
      <c r="F37" s="7">
        <f t="shared" si="2"/>
        <v>3947.3841759552511</v>
      </c>
      <c r="G37" s="7">
        <f t="shared" si="3"/>
        <v>886.45878409448926</v>
      </c>
      <c r="H37" s="27">
        <v>0.44733019994760781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540785</v>
      </c>
      <c r="C38" s="30">
        <v>2427418</v>
      </c>
      <c r="D38" s="30">
        <v>2220502618.7800026</v>
      </c>
      <c r="E38" s="34">
        <f t="shared" ref="E38:E46" si="4">C38/B38</f>
        <v>4.4886932884602935</v>
      </c>
      <c r="F38" s="7">
        <f t="shared" si="2"/>
        <v>4106.0728732860616</v>
      </c>
      <c r="G38" s="7">
        <f t="shared" si="3"/>
        <v>914.75906447921329</v>
      </c>
      <c r="H38" s="27">
        <v>0.43290817817291349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534346</v>
      </c>
      <c r="C39" s="31">
        <v>2445489</v>
      </c>
      <c r="D39" s="31">
        <v>2179204647.1300058</v>
      </c>
      <c r="E39" s="35">
        <f t="shared" si="4"/>
        <v>4.5766020518540422</v>
      </c>
      <c r="F39" s="14">
        <f t="shared" si="2"/>
        <v>4078.2651074959031</v>
      </c>
      <c r="G39" s="14">
        <f t="shared" si="3"/>
        <v>891.11202182058707</v>
      </c>
      <c r="H39" s="28">
        <v>0.42744055304110212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544453</v>
      </c>
      <c r="C40" s="29">
        <v>2492180</v>
      </c>
      <c r="D40" s="29">
        <v>2273442062.9100041</v>
      </c>
      <c r="E40" s="33">
        <f t="shared" si="4"/>
        <v>4.5774015387921452</v>
      </c>
      <c r="F40" s="11">
        <f t="shared" si="2"/>
        <v>4175.6442941998739</v>
      </c>
      <c r="G40" s="11">
        <f t="shared" si="3"/>
        <v>912.23028148448509</v>
      </c>
      <c r="H40" s="26">
        <v>0.4352065751041948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547361</v>
      </c>
      <c r="C41" s="30">
        <v>2496912</v>
      </c>
      <c r="D41" s="30">
        <v>2269407207.6200018</v>
      </c>
      <c r="E41" s="34">
        <f t="shared" si="4"/>
        <v>4.5617280003507741</v>
      </c>
      <c r="F41" s="7">
        <f t="shared" si="2"/>
        <v>4146.0886099301952</v>
      </c>
      <c r="G41" s="7">
        <f t="shared" si="3"/>
        <v>908.88553846511275</v>
      </c>
      <c r="H41" s="27">
        <v>0.43721094814599443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557292</v>
      </c>
      <c r="C42" s="30">
        <v>2518809</v>
      </c>
      <c r="D42" s="30">
        <v>2312464948.0499973</v>
      </c>
      <c r="E42" s="34">
        <f t="shared" si="4"/>
        <v>4.5197293339936691</v>
      </c>
      <c r="F42" s="7">
        <f t="shared" si="2"/>
        <v>4149.4673313989742</v>
      </c>
      <c r="G42" s="7">
        <f t="shared" si="3"/>
        <v>918.07872214606084</v>
      </c>
      <c r="H42" s="27">
        <v>0.44481763651819245</v>
      </c>
    </row>
    <row r="43" spans="1:16" x14ac:dyDescent="0.35">
      <c r="A43" s="5">
        <v>44652</v>
      </c>
      <c r="B43" s="30">
        <v>561350</v>
      </c>
      <c r="C43" s="30">
        <v>2560565</v>
      </c>
      <c r="D43" s="30">
        <v>2364176343.5900016</v>
      </c>
      <c r="E43" s="34">
        <f t="shared" si="4"/>
        <v>4.5614411686113829</v>
      </c>
      <c r="F43" s="7">
        <f t="shared" si="2"/>
        <v>4211.5905292420084</v>
      </c>
      <c r="G43" s="7">
        <f t="shared" si="3"/>
        <v>923.3026084438402</v>
      </c>
      <c r="H43" s="27">
        <v>0.44772857606600236</v>
      </c>
    </row>
    <row r="44" spans="1:16" x14ac:dyDescent="0.35">
      <c r="A44" s="5">
        <v>44682</v>
      </c>
      <c r="B44" s="30">
        <v>563700</v>
      </c>
      <c r="C44" s="30">
        <v>2627289</v>
      </c>
      <c r="D44" s="30">
        <v>2436809940.8999968</v>
      </c>
      <c r="E44" s="34">
        <f t="shared" si="4"/>
        <v>4.6607929749866948</v>
      </c>
      <c r="F44" s="7">
        <f t="shared" si="2"/>
        <v>4322.8844081958432</v>
      </c>
      <c r="G44" s="7">
        <f t="shared" si="3"/>
        <v>927.49976911561578</v>
      </c>
      <c r="H44" s="27">
        <v>0.44927360659030263</v>
      </c>
    </row>
    <row r="45" spans="1:16" x14ac:dyDescent="0.35">
      <c r="A45" s="5">
        <v>44713</v>
      </c>
      <c r="B45" s="30">
        <v>567273</v>
      </c>
      <c r="C45" s="30">
        <v>2688847</v>
      </c>
      <c r="D45" s="30">
        <v>2486111246.8899899</v>
      </c>
      <c r="E45" s="34">
        <f t="shared" si="4"/>
        <v>4.7399523686126432</v>
      </c>
      <c r="F45" s="7">
        <f t="shared" ref="F45:F46" si="5">D45/B45</f>
        <v>4382.5657961686702</v>
      </c>
      <c r="G45" s="7">
        <f t="shared" ref="G45:G46" si="6">F45/E45</f>
        <v>924.60123126752478</v>
      </c>
      <c r="H45" s="27">
        <v>0.4517904032379455</v>
      </c>
    </row>
    <row r="46" spans="1:16" x14ac:dyDescent="0.35">
      <c r="A46" s="5">
        <v>44743</v>
      </c>
      <c r="B46" s="30">
        <v>569152</v>
      </c>
      <c r="C46" s="30">
        <v>2706829</v>
      </c>
      <c r="D46" s="30">
        <v>2512067749.6900001</v>
      </c>
      <c r="E46" s="34">
        <f t="shared" si="4"/>
        <v>4.7558982486225121</v>
      </c>
      <c r="F46" s="7">
        <f t="shared" si="5"/>
        <v>4413.7027537283539</v>
      </c>
      <c r="G46" s="7">
        <f t="shared" si="6"/>
        <v>928.0481883746628</v>
      </c>
      <c r="H46" s="27">
        <v>0.45295464023200366</v>
      </c>
    </row>
    <row r="47" spans="1:16" x14ac:dyDescent="0.35">
      <c r="A47" s="5">
        <v>44774</v>
      </c>
      <c r="B47" s="30">
        <v>570598</v>
      </c>
      <c r="C47" s="30">
        <v>2719357</v>
      </c>
      <c r="D47" s="30">
        <v>2537916404.8599901</v>
      </c>
      <c r="E47" s="34">
        <f t="shared" ref="E47" si="7">C47/B47</f>
        <v>4.7658018429787701</v>
      </c>
      <c r="F47" s="7">
        <f t="shared" ref="F47" si="8">D47/B47</f>
        <v>4447.8186128587731</v>
      </c>
      <c r="G47" s="7">
        <f t="shared" ref="G47" si="9">F47/E47</f>
        <v>933.2781259908096</v>
      </c>
      <c r="H47" s="27">
        <v>0.4537475656508867</v>
      </c>
    </row>
    <row r="48" spans="1:16" x14ac:dyDescent="0.35">
      <c r="A48" s="5">
        <v>44805</v>
      </c>
      <c r="B48" s="30">
        <v>575166</v>
      </c>
      <c r="C48" s="30">
        <v>2739630</v>
      </c>
      <c r="D48" s="30">
        <v>2598550473.3000002</v>
      </c>
      <c r="E48" s="34">
        <f t="shared" ref="E48" si="10">C48/B48</f>
        <v>4.7631987982599808</v>
      </c>
      <c r="F48" s="7">
        <f t="shared" ref="F48" si="11">D48/B48</f>
        <v>4517.9139123313971</v>
      </c>
      <c r="G48" s="7">
        <f t="shared" ref="G48" si="12">F48/E48</f>
        <v>948.50416782558239</v>
      </c>
      <c r="H48" s="27">
        <v>0.457019945745538</v>
      </c>
    </row>
    <row r="49" spans="1:16" x14ac:dyDescent="0.35">
      <c r="A49" s="5">
        <v>44835</v>
      </c>
      <c r="B49" s="30">
        <v>589494</v>
      </c>
      <c r="C49" s="30">
        <v>2850915</v>
      </c>
      <c r="D49" s="30">
        <v>2649289677.1799936</v>
      </c>
      <c r="E49" s="34">
        <f t="shared" ref="E49" si="13">C49/B49</f>
        <v>4.8362069842950053</v>
      </c>
      <c r="F49" s="7">
        <f t="shared" ref="F49" si="14">D49/B49</f>
        <v>4494.1758137996203</v>
      </c>
      <c r="G49" s="7">
        <f t="shared" ref="G49" si="15">F49/E49</f>
        <v>929.2769785068981</v>
      </c>
      <c r="H49" s="27">
        <v>0.46803588073419261</v>
      </c>
    </row>
    <row r="50" spans="1:16" x14ac:dyDescent="0.35">
      <c r="A50" s="5">
        <v>44866</v>
      </c>
      <c r="B50" s="30">
        <v>590658</v>
      </c>
      <c r="C50" s="30">
        <v>2849728</v>
      </c>
      <c r="D50" s="30">
        <v>2713360093.8599911</v>
      </c>
      <c r="E50" s="34">
        <f t="shared" ref="E50" si="16">C50/B50</f>
        <v>4.8246667276156421</v>
      </c>
      <c r="F50" s="7">
        <f t="shared" ref="F50" si="17">D50/B50</f>
        <v>4593.7921671423919</v>
      </c>
      <c r="G50" s="7">
        <f t="shared" ref="G50" si="18">F50/E50</f>
        <v>952.14704486182222</v>
      </c>
      <c r="H50" s="27">
        <v>0.46859061371726596</v>
      </c>
    </row>
    <row r="51" spans="1:16" ht="15" thickBot="1" x14ac:dyDescent="0.4">
      <c r="A51" s="12">
        <v>44896</v>
      </c>
      <c r="B51" s="31">
        <v>584473</v>
      </c>
      <c r="C51" s="31">
        <v>2834799</v>
      </c>
      <c r="D51" s="31">
        <v>2723758163.0499916</v>
      </c>
      <c r="E51" s="35">
        <f t="shared" ref="E51" si="19">C51/B51</f>
        <v>4.8501795634699976</v>
      </c>
      <c r="F51" s="14">
        <f t="shared" ref="F51" si="20">D51/B51</f>
        <v>4660.195018503834</v>
      </c>
      <c r="G51" s="14">
        <f t="shared" ref="G51" si="21">F51/E51</f>
        <v>960.82937910236012</v>
      </c>
      <c r="H51" s="28">
        <v>0.46331846470808796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592559</v>
      </c>
      <c r="C52" s="29">
        <v>2871958</v>
      </c>
      <c r="D52" s="29">
        <v>2842964273.8099856</v>
      </c>
      <c r="E52" s="33">
        <f t="shared" ref="E52" si="22">C52/B52</f>
        <v>4.8467038725257741</v>
      </c>
      <c r="F52" s="11">
        <f t="shared" ref="F52" si="23">D52/B52</f>
        <v>4797.774185878513</v>
      </c>
      <c r="G52" s="11">
        <f t="shared" ref="G52" si="24">F52/E52</f>
        <v>989.90454380251583</v>
      </c>
      <c r="H52" s="26">
        <v>0.46935849636471505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599179</v>
      </c>
      <c r="C53" s="30">
        <v>2896019</v>
      </c>
      <c r="D53" s="30">
        <v>2876108923.9699917</v>
      </c>
      <c r="E53" s="34">
        <f t="shared" ref="E53" si="25">C53/B53</f>
        <v>4.8333119151372124</v>
      </c>
      <c r="F53" s="7">
        <f t="shared" ref="F53" si="26">D53/B53</f>
        <v>4800.0829868369747</v>
      </c>
      <c r="G53" s="7">
        <f t="shared" ref="G53" si="27">F53/E53</f>
        <v>993.1250188517381</v>
      </c>
      <c r="H53" s="27">
        <v>0.47422836257263656</v>
      </c>
    </row>
    <row r="54" spans="1:16" x14ac:dyDescent="0.35">
      <c r="A54" s="5">
        <v>44986</v>
      </c>
      <c r="B54" s="30">
        <v>599316</v>
      </c>
      <c r="C54" s="30">
        <v>2893759</v>
      </c>
      <c r="D54" s="30">
        <v>2910450814.5299926</v>
      </c>
      <c r="E54" s="34">
        <f t="shared" ref="E54" si="28">C54/B54</f>
        <v>4.8284360838022016</v>
      </c>
      <c r="F54" s="7">
        <f t="shared" ref="F54" si="29">D54/B54</f>
        <v>4856.2875253288621</v>
      </c>
      <c r="G54" s="7">
        <f t="shared" ref="G54" si="30">F54/E54</f>
        <v>1005.7682117031833</v>
      </c>
      <c r="H54" s="27">
        <v>0.47396316899147317</v>
      </c>
    </row>
    <row r="55" spans="1:16" x14ac:dyDescent="0.35">
      <c r="A55" s="5">
        <v>45017</v>
      </c>
      <c r="B55" s="30">
        <v>608116</v>
      </c>
      <c r="C55" s="30">
        <v>2937198</v>
      </c>
      <c r="D55" s="30">
        <v>3031080762.9300008</v>
      </c>
      <c r="E55" s="34">
        <f t="shared" ref="E55" si="31">C55/B55</f>
        <v>4.8299962507153245</v>
      </c>
      <c r="F55" s="7">
        <f t="shared" ref="F55" si="32">D55/B55</f>
        <v>4984.379235096595</v>
      </c>
      <c r="G55" s="7">
        <f t="shared" ref="G55" si="33">F55/E55</f>
        <v>1031.9633756151272</v>
      </c>
      <c r="H55" s="27">
        <v>0.48054366937316029</v>
      </c>
    </row>
    <row r="56" spans="1:16" x14ac:dyDescent="0.35">
      <c r="A56" s="5">
        <v>45047</v>
      </c>
      <c r="B56" s="30">
        <v>610053</v>
      </c>
      <c r="C56" s="30">
        <v>3079957</v>
      </c>
      <c r="D56" s="30">
        <v>3058118008.8900051</v>
      </c>
      <c r="E56" s="34">
        <f t="shared" ref="E56" si="34">C56/B56</f>
        <v>5.0486711810285332</v>
      </c>
      <c r="F56" s="7">
        <f t="shared" ref="F56" si="35">D56/B56</f>
        <v>5012.8726666207776</v>
      </c>
      <c r="G56" s="7">
        <f t="shared" ref="G56" si="36">F56/E56</f>
        <v>992.90931947751392</v>
      </c>
      <c r="H56" s="27">
        <v>0.48169443801802331</v>
      </c>
    </row>
    <row r="57" spans="1:16" x14ac:dyDescent="0.35">
      <c r="A57" s="5">
        <v>45078</v>
      </c>
      <c r="B57" s="30">
        <v>614322</v>
      </c>
      <c r="C57" s="30">
        <v>3109878</v>
      </c>
      <c r="D57" s="30">
        <v>3099950121.5199924</v>
      </c>
      <c r="E57" s="34">
        <f t="shared" ref="E57" si="37">C57/B57</f>
        <v>5.0622930645492099</v>
      </c>
      <c r="F57" s="7">
        <f t="shared" ref="F57" si="38">D57/B57</f>
        <v>5046.1323565166031</v>
      </c>
      <c r="G57" s="7">
        <f t="shared" ref="G57" si="39">F57/E57</f>
        <v>996.8076308845533</v>
      </c>
      <c r="H57" s="27">
        <v>0.48468327874957295</v>
      </c>
    </row>
    <row r="58" spans="1:16" x14ac:dyDescent="0.35">
      <c r="A58" s="5">
        <v>45108</v>
      </c>
      <c r="B58" s="30">
        <v>605201</v>
      </c>
      <c r="C58" s="30">
        <v>3057022</v>
      </c>
      <c r="D58" s="30">
        <v>3139282412.4300013</v>
      </c>
      <c r="E58" s="34">
        <f t="shared" ref="E58:E59" si="40">C58/B58</f>
        <v>5.0512507414891914</v>
      </c>
      <c r="F58" s="7">
        <f t="shared" ref="F58:F59" si="41">D58/B58</f>
        <v>5187.1732076285416</v>
      </c>
      <c r="G58" s="7">
        <f t="shared" ref="G58:G59" si="42">F58/E58</f>
        <v>1026.908675315389</v>
      </c>
      <c r="H58" s="27">
        <v>0.4771110077494935</v>
      </c>
    </row>
    <row r="59" spans="1:16" x14ac:dyDescent="0.35">
      <c r="A59" s="5">
        <v>45139</v>
      </c>
      <c r="B59" s="30">
        <v>606345</v>
      </c>
      <c r="C59" s="30">
        <v>3055357</v>
      </c>
      <c r="D59" s="30">
        <v>3174733560.4600053</v>
      </c>
      <c r="E59" s="34">
        <f t="shared" si="40"/>
        <v>5.0389745112106148</v>
      </c>
      <c r="F59" s="7">
        <f t="shared" si="41"/>
        <v>5235.8534505273492</v>
      </c>
      <c r="G59" s="7">
        <f t="shared" si="42"/>
        <v>1039.0712314338407</v>
      </c>
      <c r="H59" s="27">
        <v>0.47764574282462019</v>
      </c>
    </row>
    <row r="60" spans="1:16" x14ac:dyDescent="0.35">
      <c r="A60" s="5">
        <v>45170</v>
      </c>
      <c r="B60" s="30">
        <v>620339</v>
      </c>
      <c r="C60" s="30">
        <v>3083286</v>
      </c>
      <c r="D60" s="30">
        <v>3255436348.4100008</v>
      </c>
      <c r="E60" s="34">
        <f t="shared" ref="E60" si="43">C60/B60</f>
        <v>4.970324290428298</v>
      </c>
      <c r="F60" s="7">
        <f t="shared" ref="F60" si="44">D60/B60</f>
        <v>5247.8344073321214</v>
      </c>
      <c r="G60" s="7">
        <f t="shared" ref="G60" si="45">F60/E60</f>
        <v>1055.8334025484503</v>
      </c>
      <c r="H60" s="27">
        <v>0.48829403796064452</v>
      </c>
    </row>
    <row r="61" spans="1:16" x14ac:dyDescent="0.35">
      <c r="A61" s="5">
        <v>45200</v>
      </c>
      <c r="B61" s="30">
        <v>635574</v>
      </c>
      <c r="C61" s="30">
        <v>3129083</v>
      </c>
      <c r="D61" s="30">
        <v>3388322363.2399907</v>
      </c>
      <c r="E61" s="34">
        <f t="shared" ref="E61" si="46">C61/B61</f>
        <v>4.9232394654281011</v>
      </c>
      <c r="F61" s="7">
        <f t="shared" ref="F61" si="47">D61/B61</f>
        <v>5331.121731285406</v>
      </c>
      <c r="G61" s="7">
        <f t="shared" ref="G61" si="48">F61/E61</f>
        <v>1082.848349896756</v>
      </c>
      <c r="H61" s="27">
        <v>0.49990168302923238</v>
      </c>
    </row>
    <row r="62" spans="1:16" x14ac:dyDescent="0.35">
      <c r="A62" s="5">
        <v>45231</v>
      </c>
      <c r="B62" s="30">
        <v>638788</v>
      </c>
      <c r="C62" s="30">
        <v>3187825</v>
      </c>
      <c r="D62" s="30">
        <v>3421090326.909997</v>
      </c>
      <c r="E62" s="34">
        <f t="shared" ref="E62:E63" si="49">C62/B62</f>
        <v>4.9904271839796612</v>
      </c>
      <c r="F62" s="7">
        <f t="shared" ref="F62:F63" si="50">D62/B62</f>
        <v>5355.595795334285</v>
      </c>
      <c r="G62" s="7">
        <f t="shared" ref="G62:G63" si="51">F62/E62</f>
        <v>1073.1738181706955</v>
      </c>
      <c r="H62" s="27">
        <v>0.50204342112708822</v>
      </c>
    </row>
    <row r="63" spans="1:16" ht="15" thickBot="1" x14ac:dyDescent="0.4">
      <c r="A63" s="12">
        <v>45261</v>
      </c>
      <c r="B63" s="31">
        <v>620743</v>
      </c>
      <c r="C63" s="31">
        <v>3085319</v>
      </c>
      <c r="D63" s="31">
        <v>3174514158.1400003</v>
      </c>
      <c r="E63" s="35">
        <f t="shared" si="49"/>
        <v>4.9703645470025437</v>
      </c>
      <c r="F63" s="14">
        <f t="shared" si="50"/>
        <v>5114.0555078994048</v>
      </c>
      <c r="G63" s="14">
        <f t="shared" si="51"/>
        <v>1028.9095416519331</v>
      </c>
      <c r="H63" s="28">
        <v>0.48748659053177673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613403</v>
      </c>
      <c r="C64" s="29">
        <v>3081456</v>
      </c>
      <c r="D64" s="29">
        <v>3285302085.9899974</v>
      </c>
      <c r="E64" s="33">
        <f t="shared" ref="E64" si="52">C64/B64</f>
        <v>5.0235424345821587</v>
      </c>
      <c r="F64" s="11">
        <f t="shared" ref="F64" si="53">D64/B64</f>
        <v>5355.8624362613118</v>
      </c>
      <c r="G64" s="11">
        <f t="shared" ref="G64" si="54">F64/E64</f>
        <v>1066.1525220512633</v>
      </c>
      <c r="H64" s="26">
        <v>0.48135220542825147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616476</v>
      </c>
      <c r="C65" s="30">
        <v>3062840</v>
      </c>
      <c r="D65" s="30">
        <v>3244348509.4199958</v>
      </c>
      <c r="E65" s="34">
        <f t="shared" ref="E65" si="55">C65/B65</f>
        <v>4.9683037133643486</v>
      </c>
      <c r="F65" s="7">
        <f t="shared" ref="F65" si="56">D65/B65</f>
        <v>5262.7328710606671</v>
      </c>
      <c r="G65" s="7">
        <f t="shared" ref="G65" si="57">F65/E65</f>
        <v>1059.2615054720441</v>
      </c>
      <c r="H65" s="27">
        <v>0.48339192025800726</v>
      </c>
    </row>
    <row r="66" spans="1:16" x14ac:dyDescent="0.35">
      <c r="A66" s="5">
        <v>45352</v>
      </c>
      <c r="B66" s="30">
        <v>637672</v>
      </c>
      <c r="C66" s="30">
        <v>3103863</v>
      </c>
      <c r="D66" s="30">
        <v>3317667503.2300034</v>
      </c>
      <c r="E66" s="34">
        <f t="shared" ref="E66:E67" si="58">C66/B66</f>
        <v>4.8674914376042855</v>
      </c>
      <c r="F66" s="7">
        <f t="shared" ref="F66:F67" si="59">D66/B66</f>
        <v>5202.7805881864087</v>
      </c>
      <c r="G66" s="7">
        <f t="shared" ref="G66:G67" si="60">F66/E66</f>
        <v>1068.8833570392778</v>
      </c>
      <c r="H66" s="27">
        <v>0.49962782869777655</v>
      </c>
    </row>
    <row r="67" spans="1:16" x14ac:dyDescent="0.35">
      <c r="A67" s="5">
        <v>45383</v>
      </c>
      <c r="B67" s="30">
        <v>646159</v>
      </c>
      <c r="C67" s="30">
        <v>3159557</v>
      </c>
      <c r="D67" s="30">
        <v>3411035536.7599888</v>
      </c>
      <c r="E67" s="34">
        <f t="shared" si="58"/>
        <v>4.8897515936480032</v>
      </c>
      <c r="F67" s="7">
        <f t="shared" si="59"/>
        <v>5278.9414629526</v>
      </c>
      <c r="G67" s="7">
        <f t="shared" si="60"/>
        <v>1079.5929735592645</v>
      </c>
      <c r="H67" s="27">
        <v>0.5058887083830812</v>
      </c>
    </row>
    <row r="68" spans="1:16" x14ac:dyDescent="0.35">
      <c r="A68" s="5">
        <v>45413</v>
      </c>
      <c r="B68" s="30">
        <v>634300</v>
      </c>
      <c r="C68" s="30">
        <v>3176457</v>
      </c>
      <c r="D68" s="30">
        <v>3419036482.6199713</v>
      </c>
      <c r="E68" s="34">
        <f t="shared" ref="E68" si="61">C68/B68</f>
        <v>5.0078149140785113</v>
      </c>
      <c r="F68" s="7">
        <f t="shared" ref="F68" si="62">D68/B68</f>
        <v>5390.2514309001599</v>
      </c>
      <c r="G68" s="7">
        <f t="shared" ref="G68" si="63">F68/E68</f>
        <v>1076.3679415839633</v>
      </c>
      <c r="H68" s="27">
        <v>0.49622259060580148</v>
      </c>
    </row>
    <row r="69" spans="1:16" x14ac:dyDescent="0.35">
      <c r="A69" s="5">
        <v>45444</v>
      </c>
      <c r="B69" s="30">
        <v>638328</v>
      </c>
      <c r="C69" s="30">
        <v>3164676</v>
      </c>
      <c r="D69" s="30">
        <v>3476813836.8200002</v>
      </c>
      <c r="E69" s="34">
        <f t="shared" ref="E69" si="64">C69/B69</f>
        <v>4.9577583938038128</v>
      </c>
      <c r="F69" s="7">
        <f t="shared" ref="F69" si="65">D69/B69</f>
        <v>5446.7512576919707</v>
      </c>
      <c r="G69" s="7">
        <f t="shared" ref="G69" si="66">F69/E69</f>
        <v>1098.6318462995896</v>
      </c>
      <c r="H69" s="27">
        <v>0.49899002532753822</v>
      </c>
    </row>
    <row r="70" spans="1:16" x14ac:dyDescent="0.35">
      <c r="A70" s="5">
        <v>45474</v>
      </c>
      <c r="B70" s="30">
        <v>632395</v>
      </c>
      <c r="C70" s="30">
        <v>3140434</v>
      </c>
      <c r="D70" s="30">
        <v>3435818747.71</v>
      </c>
      <c r="E70" s="34">
        <f t="shared" ref="E70" si="67">C70/B70</f>
        <v>4.9659374283477886</v>
      </c>
      <c r="F70" s="7">
        <f t="shared" ref="F70" si="68">D70/B70</f>
        <v>5433.0264276441148</v>
      </c>
      <c r="G70" s="7">
        <f t="shared" ref="G70" si="69">F70/E70</f>
        <v>1094.0585752510642</v>
      </c>
      <c r="H70" s="27">
        <v>0.49397176277607452</v>
      </c>
    </row>
    <row r="71" spans="1:16" x14ac:dyDescent="0.35">
      <c r="A71" s="5">
        <v>45505</v>
      </c>
      <c r="B71" s="30">
        <v>631852</v>
      </c>
      <c r="C71" s="30">
        <v>3128953</v>
      </c>
      <c r="D71" s="30">
        <v>3437947119.930006</v>
      </c>
      <c r="E71" s="34">
        <f t="shared" ref="E71" si="70">C71/B71</f>
        <v>4.9520346536847235</v>
      </c>
      <c r="F71" s="7">
        <f t="shared" ref="F71" si="71">D71/B71</f>
        <v>5441.06391992113</v>
      </c>
      <c r="G71" s="7">
        <f t="shared" ref="G71" si="72">F71/E71</f>
        <v>1098.7531995303241</v>
      </c>
      <c r="H71" s="27">
        <v>0.49319897278184105</v>
      </c>
    </row>
    <row r="72" spans="1:16" x14ac:dyDescent="0.35">
      <c r="A72" s="5">
        <v>45536</v>
      </c>
      <c r="B72" s="30">
        <v>636610</v>
      </c>
      <c r="C72" s="30">
        <v>3160501</v>
      </c>
      <c r="D72" s="30">
        <v>3497324115.6799908</v>
      </c>
      <c r="E72" s="34">
        <f t="shared" ref="E72" si="73">C72/B72</f>
        <v>4.9645795699093638</v>
      </c>
      <c r="F72" s="7">
        <f t="shared" ref="F72" si="74">D72/B72</f>
        <v>5493.6682045208063</v>
      </c>
      <c r="G72" s="7">
        <f t="shared" ref="G72" si="75">F72/E72</f>
        <v>1106.5726970755557</v>
      </c>
      <c r="H72" s="27">
        <v>0.49656171901569068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60DB-18F8-42BE-B710-1A8C7CBB6D54}">
  <sheetPr codeName="Planilha27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H74" sqref="H74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191893</v>
      </c>
      <c r="C4" s="29">
        <v>944244</v>
      </c>
      <c r="D4" s="29">
        <v>743248873.57000196</v>
      </c>
      <c r="E4" s="33">
        <f t="shared" ref="E4:E33" si="0">C4/B4</f>
        <v>4.9206797538211395</v>
      </c>
      <c r="F4" s="11">
        <f>D4/B4</f>
        <v>3873.2464111249601</v>
      </c>
      <c r="G4" s="11">
        <f t="shared" ref="G4" si="1">F4/E4</f>
        <v>787.13645368146581</v>
      </c>
      <c r="H4" s="26">
        <v>0.4991784414749697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203211</v>
      </c>
      <c r="C5" s="30">
        <v>1023880</v>
      </c>
      <c r="D5" s="30">
        <v>752725248.76000559</v>
      </c>
      <c r="E5" s="34">
        <f t="shared" si="0"/>
        <v>5.0385067737474838</v>
      </c>
      <c r="F5" s="7">
        <f t="shared" ref="F5:F46" si="2">D5/B5</f>
        <v>3704.1560189163265</v>
      </c>
      <c r="G5" s="7">
        <f t="shared" ref="G5:G46" si="3">F5/E5</f>
        <v>735.16940340665474</v>
      </c>
      <c r="H5" s="27">
        <v>0.52613568378272435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205871</v>
      </c>
      <c r="C6" s="30">
        <v>1106349</v>
      </c>
      <c r="D6" s="30">
        <v>791563244.65000486</v>
      </c>
      <c r="E6" s="34">
        <f t="shared" si="0"/>
        <v>5.3739914801016173</v>
      </c>
      <c r="F6" s="7">
        <f t="shared" si="2"/>
        <v>3844.947781134812</v>
      </c>
      <c r="G6" s="7">
        <f t="shared" si="3"/>
        <v>715.47336749073293</v>
      </c>
      <c r="H6" s="27">
        <v>0.53040084572237933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202056</v>
      </c>
      <c r="C7" s="30">
        <v>1073705</v>
      </c>
      <c r="D7" s="30">
        <v>791090626.06000388</v>
      </c>
      <c r="E7" s="34">
        <f t="shared" si="0"/>
        <v>5.3138981272518508</v>
      </c>
      <c r="F7" s="7">
        <f t="shared" si="2"/>
        <v>3915.2048247020821</v>
      </c>
      <c r="G7" s="7">
        <f t="shared" si="3"/>
        <v>736.78582670286892</v>
      </c>
      <c r="H7" s="27">
        <v>0.51752081434447261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199614</v>
      </c>
      <c r="C8" s="30">
        <v>1024542</v>
      </c>
      <c r="D8" s="30">
        <v>798693870.08000541</v>
      </c>
      <c r="E8" s="34">
        <f t="shared" si="0"/>
        <v>5.1326159487811474</v>
      </c>
      <c r="F8" s="7">
        <f t="shared" si="2"/>
        <v>4001.1916502850772</v>
      </c>
      <c r="G8" s="7">
        <f t="shared" si="3"/>
        <v>779.56186284213379</v>
      </c>
      <c r="H8" s="27">
        <v>0.50700643738663442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198464</v>
      </c>
      <c r="C9" s="30">
        <v>1003594</v>
      </c>
      <c r="D9" s="30">
        <v>794814568.14000463</v>
      </c>
      <c r="E9" s="34">
        <f t="shared" si="0"/>
        <v>5.0568062721702676</v>
      </c>
      <c r="F9" s="7">
        <f t="shared" si="2"/>
        <v>4004.8299345977339</v>
      </c>
      <c r="G9" s="7">
        <f t="shared" si="3"/>
        <v>791.96823430590928</v>
      </c>
      <c r="H9" s="27">
        <v>0.50286014726661932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191911</v>
      </c>
      <c r="C10" s="30">
        <v>772843</v>
      </c>
      <c r="D10" s="30">
        <v>746963967.21000636</v>
      </c>
      <c r="E10" s="34">
        <f t="shared" si="0"/>
        <v>4.0270906826601918</v>
      </c>
      <c r="F10" s="7">
        <f t="shared" si="2"/>
        <v>3892.2415453517847</v>
      </c>
      <c r="G10" s="7">
        <f t="shared" si="3"/>
        <v>966.514501923426</v>
      </c>
      <c r="H10" s="27">
        <v>0.48350683746280709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196653</v>
      </c>
      <c r="C11" s="30">
        <v>890325</v>
      </c>
      <c r="D11" s="30">
        <v>785299698.46000552</v>
      </c>
      <c r="E11" s="34">
        <f t="shared" si="0"/>
        <v>4.5273908864853318</v>
      </c>
      <c r="F11" s="7">
        <f t="shared" si="2"/>
        <v>3993.3268165754171</v>
      </c>
      <c r="G11" s="7">
        <f t="shared" si="3"/>
        <v>882.0371195462393</v>
      </c>
      <c r="H11" s="27">
        <v>0.49284860393019775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202272</v>
      </c>
      <c r="C12" s="30">
        <v>1016670</v>
      </c>
      <c r="D12" s="30">
        <v>806678724.72000694</v>
      </c>
      <c r="E12" s="34">
        <f t="shared" si="0"/>
        <v>5.0262517797816804</v>
      </c>
      <c r="F12" s="7">
        <f t="shared" si="2"/>
        <v>3988.0889333175473</v>
      </c>
      <c r="G12" s="7">
        <f t="shared" si="3"/>
        <v>793.45188184957453</v>
      </c>
      <c r="H12" s="27">
        <v>0.50512184036639518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202068</v>
      </c>
      <c r="C13" s="30">
        <v>1011688</v>
      </c>
      <c r="D13" s="30">
        <v>806362847.54000652</v>
      </c>
      <c r="E13" s="34">
        <f t="shared" si="0"/>
        <v>5.0066710216362811</v>
      </c>
      <c r="F13" s="7">
        <f t="shared" si="2"/>
        <v>3990.5519307362201</v>
      </c>
      <c r="G13" s="7">
        <f t="shared" si="3"/>
        <v>797.0469626406624</v>
      </c>
      <c r="H13" s="27">
        <v>0.50281181259891106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204130</v>
      </c>
      <c r="C14" s="30">
        <v>1033073</v>
      </c>
      <c r="D14" s="30">
        <v>822256873.58000839</v>
      </c>
      <c r="E14" s="34">
        <f t="shared" si="0"/>
        <v>5.0608582765884487</v>
      </c>
      <c r="F14" s="7">
        <f t="shared" si="2"/>
        <v>4028.1040198893274</v>
      </c>
      <c r="G14" s="7">
        <f t="shared" si="3"/>
        <v>795.93298206419911</v>
      </c>
      <c r="H14" s="27">
        <v>0.5061304439457992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200532</v>
      </c>
      <c r="C15" s="31">
        <v>855236</v>
      </c>
      <c r="D15" s="31">
        <v>798069721.75000787</v>
      </c>
      <c r="E15" s="35">
        <f t="shared" si="0"/>
        <v>4.2648355374703293</v>
      </c>
      <c r="F15" s="7">
        <f t="shared" si="2"/>
        <v>3979.7624406578893</v>
      </c>
      <c r="G15" s="7">
        <f t="shared" si="3"/>
        <v>933.15730599507947</v>
      </c>
      <c r="H15" s="27">
        <v>0.49543555547869228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204196</v>
      </c>
      <c r="C16" s="29">
        <v>1017110</v>
      </c>
      <c r="D16" s="29">
        <v>768094738.30000603</v>
      </c>
      <c r="E16" s="33">
        <f t="shared" si="0"/>
        <v>4.9810476209132402</v>
      </c>
      <c r="F16" s="11">
        <f t="shared" si="2"/>
        <v>3761.5562415522636</v>
      </c>
      <c r="G16" s="11">
        <f t="shared" si="3"/>
        <v>755.17371601892228</v>
      </c>
      <c r="H16" s="26">
        <v>0.50268827792657944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203857</v>
      </c>
      <c r="C17" s="30">
        <v>1027614</v>
      </c>
      <c r="D17" s="30">
        <v>751669138.69000471</v>
      </c>
      <c r="E17" s="34">
        <f t="shared" si="0"/>
        <v>5.0408570713784666</v>
      </c>
      <c r="F17" s="7">
        <f t="shared" si="2"/>
        <v>3687.2373217010195</v>
      </c>
      <c r="G17" s="7">
        <f t="shared" si="3"/>
        <v>731.47031734679035</v>
      </c>
      <c r="H17" s="27">
        <v>0.50006255166644997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204116</v>
      </c>
      <c r="C18" s="30">
        <v>1028573</v>
      </c>
      <c r="D18" s="30">
        <v>763625257.24000502</v>
      </c>
      <c r="E18" s="34">
        <f t="shared" si="0"/>
        <v>5.0391591056066156</v>
      </c>
      <c r="F18" s="7">
        <f t="shared" si="2"/>
        <v>3741.1337535519265</v>
      </c>
      <c r="G18" s="7">
        <f t="shared" si="3"/>
        <v>742.41231029786422</v>
      </c>
      <c r="H18" s="27">
        <v>0.49891108541929935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204428</v>
      </c>
      <c r="C19" s="30">
        <v>1012158</v>
      </c>
      <c r="D19" s="30">
        <v>743375081.1200043</v>
      </c>
      <c r="E19" s="34">
        <f t="shared" si="0"/>
        <v>4.9511710724558275</v>
      </c>
      <c r="F19" s="7">
        <f t="shared" si="2"/>
        <v>3636.3662566771886</v>
      </c>
      <c r="G19" s="7">
        <f t="shared" si="3"/>
        <v>734.44569041592752</v>
      </c>
      <c r="H19" s="27">
        <v>0.49789082973686516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205930</v>
      </c>
      <c r="C20" s="30">
        <v>1003388</v>
      </c>
      <c r="D20" s="30">
        <v>735673775.57000303</v>
      </c>
      <c r="E20" s="34">
        <f t="shared" si="0"/>
        <v>4.872471228087214</v>
      </c>
      <c r="F20" s="7">
        <f t="shared" si="2"/>
        <v>3572.4458581556987</v>
      </c>
      <c r="G20" s="7">
        <f t="shared" si="3"/>
        <v>733.18972876893395</v>
      </c>
      <c r="H20" s="27">
        <v>0.49975974256051331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203025</v>
      </c>
      <c r="C21" s="30">
        <v>982101</v>
      </c>
      <c r="D21" s="30">
        <v>726340997.11000443</v>
      </c>
      <c r="E21" s="34">
        <f t="shared" si="0"/>
        <v>4.8373402290358332</v>
      </c>
      <c r="F21" s="7">
        <f t="shared" si="2"/>
        <v>3577.5938781431078</v>
      </c>
      <c r="G21" s="7">
        <f t="shared" si="3"/>
        <v>739.57871655767019</v>
      </c>
      <c r="H21" s="27">
        <v>0.48919918557160585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199667</v>
      </c>
      <c r="C22" s="30">
        <v>949146</v>
      </c>
      <c r="D22" s="30">
        <v>726715219.31000197</v>
      </c>
      <c r="E22" s="34">
        <f t="shared" si="0"/>
        <v>4.7536448186230071</v>
      </c>
      <c r="F22" s="7">
        <f t="shared" si="2"/>
        <v>3639.6360906409268</v>
      </c>
      <c r="G22" s="7">
        <f t="shared" si="3"/>
        <v>765.65166930061548</v>
      </c>
      <c r="H22" s="27">
        <v>0.48005299006796864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198716</v>
      </c>
      <c r="C23" s="30">
        <v>931474</v>
      </c>
      <c r="D23" s="30">
        <v>728543770.0500015</v>
      </c>
      <c r="E23" s="34">
        <f t="shared" si="0"/>
        <v>4.6874635157712516</v>
      </c>
      <c r="F23" s="7">
        <f t="shared" si="2"/>
        <v>3666.2562151512789</v>
      </c>
      <c r="G23" s="7">
        <f t="shared" si="3"/>
        <v>782.14074687001619</v>
      </c>
      <c r="H23" s="27">
        <v>0.4767189407951713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198487</v>
      </c>
      <c r="C24" s="30">
        <v>938395</v>
      </c>
      <c r="D24" s="30">
        <v>724825209.10000014</v>
      </c>
      <c r="E24" s="34">
        <f t="shared" si="0"/>
        <v>4.7277403557915632</v>
      </c>
      <c r="F24" s="7">
        <f t="shared" si="2"/>
        <v>3651.7515459450751</v>
      </c>
      <c r="G24" s="7">
        <f t="shared" si="3"/>
        <v>772.409496107716</v>
      </c>
      <c r="H24" s="27">
        <v>0.47512549161354567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200187</v>
      </c>
      <c r="C25" s="30">
        <v>940296</v>
      </c>
      <c r="D25" s="30">
        <v>726354893.98000026</v>
      </c>
      <c r="E25" s="34">
        <f t="shared" si="0"/>
        <v>4.697088222511951</v>
      </c>
      <c r="F25" s="7">
        <f t="shared" si="2"/>
        <v>3628.38193279284</v>
      </c>
      <c r="G25" s="7">
        <f t="shared" si="3"/>
        <v>772.47472495894942</v>
      </c>
      <c r="H25" s="27">
        <v>0.4781441452200394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196731</v>
      </c>
      <c r="C26" s="30">
        <v>921001</v>
      </c>
      <c r="D26" s="30">
        <v>717972606.80999923</v>
      </c>
      <c r="E26" s="34">
        <f t="shared" si="0"/>
        <v>4.6815245182508098</v>
      </c>
      <c r="F26" s="7">
        <f t="shared" si="2"/>
        <v>3649.5143460359536</v>
      </c>
      <c r="G26" s="7">
        <f t="shared" si="3"/>
        <v>779.55681569292449</v>
      </c>
      <c r="H26" s="27">
        <v>0.46885925714081433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193468</v>
      </c>
      <c r="C27" s="31">
        <v>889967</v>
      </c>
      <c r="D27" s="31">
        <v>699188181.65000474</v>
      </c>
      <c r="E27" s="35">
        <f t="shared" si="0"/>
        <v>4.6000733971509504</v>
      </c>
      <c r="F27" s="14">
        <f t="shared" si="2"/>
        <v>3613.9732754254178</v>
      </c>
      <c r="G27" s="14">
        <f t="shared" si="3"/>
        <v>785.6338287262389</v>
      </c>
      <c r="H27" s="28">
        <v>0.46007176879888328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192841</v>
      </c>
      <c r="C28" s="29">
        <v>876375</v>
      </c>
      <c r="D28" s="29">
        <v>696072206.55000281</v>
      </c>
      <c r="E28" s="33">
        <f t="shared" si="0"/>
        <v>4.5445470620874193</v>
      </c>
      <c r="F28" s="11">
        <f t="shared" si="2"/>
        <v>3609.5654272172555</v>
      </c>
      <c r="G28" s="11">
        <f t="shared" si="3"/>
        <v>794.26296568250211</v>
      </c>
      <c r="H28" s="26">
        <v>0.45757531896516951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193040</v>
      </c>
      <c r="C29" s="30">
        <v>872966</v>
      </c>
      <c r="D29" s="30">
        <v>698883208.89000273</v>
      </c>
      <c r="E29" s="34">
        <f t="shared" si="0"/>
        <v>4.5222026523000416</v>
      </c>
      <c r="F29" s="7">
        <f t="shared" si="2"/>
        <v>3620.4061794964914</v>
      </c>
      <c r="G29" s="7">
        <f t="shared" si="3"/>
        <v>800.5846835844726</v>
      </c>
      <c r="H29" s="27">
        <v>0.45704328226400265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198291</v>
      </c>
      <c r="C30" s="30">
        <v>887307</v>
      </c>
      <c r="D30" s="30">
        <v>726308790.71000338</v>
      </c>
      <c r="E30" s="34">
        <f t="shared" si="0"/>
        <v>4.4747719261085983</v>
      </c>
      <c r="F30" s="7">
        <f t="shared" si="2"/>
        <v>3662.8429465280997</v>
      </c>
      <c r="G30" s="7">
        <f t="shared" si="3"/>
        <v>818.55410890481346</v>
      </c>
      <c r="H30" s="27">
        <v>0.46844635537863666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200623</v>
      </c>
      <c r="C31" s="30">
        <v>889654</v>
      </c>
      <c r="D31" s="30">
        <v>732128660.89000487</v>
      </c>
      <c r="E31" s="34">
        <f t="shared" si="0"/>
        <v>4.4344566674807977</v>
      </c>
      <c r="F31" s="7">
        <f t="shared" si="2"/>
        <v>3649.2758103009369</v>
      </c>
      <c r="G31" s="7">
        <f t="shared" si="3"/>
        <v>822.9364009940997</v>
      </c>
      <c r="H31" s="27">
        <v>0.47291649478460723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200524</v>
      </c>
      <c r="C32" s="30">
        <v>898816</v>
      </c>
      <c r="D32" s="30">
        <v>736486176.85000491</v>
      </c>
      <c r="E32" s="34">
        <f t="shared" si="0"/>
        <v>4.4823362789491537</v>
      </c>
      <c r="F32" s="7">
        <f t="shared" si="2"/>
        <v>3672.8081269573963</v>
      </c>
      <c r="G32" s="7">
        <f t="shared" si="3"/>
        <v>819.3959351524727</v>
      </c>
      <c r="H32" s="27">
        <v>0.47164694454048739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200087</v>
      </c>
      <c r="C33" s="30">
        <v>895315</v>
      </c>
      <c r="D33" s="30">
        <v>726470913.17000818</v>
      </c>
      <c r="E33" s="34">
        <f t="shared" si="0"/>
        <v>4.474628536586585</v>
      </c>
      <c r="F33" s="7">
        <f t="shared" si="2"/>
        <v>3630.7751786473295</v>
      </c>
      <c r="G33" s="7">
        <f t="shared" si="3"/>
        <v>811.41376294377756</v>
      </c>
      <c r="H33" s="27">
        <v>0.46958748248613558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201023</v>
      </c>
      <c r="C34" s="30">
        <v>894781</v>
      </c>
      <c r="D34" s="30">
        <v>724800669.84000719</v>
      </c>
      <c r="E34" s="34">
        <f>C34/B34</f>
        <v>4.4511374320351402</v>
      </c>
      <c r="F34" s="7">
        <f t="shared" si="2"/>
        <v>3605.5609051700908</v>
      </c>
      <c r="G34" s="7">
        <f t="shared" si="3"/>
        <v>810.03135944997393</v>
      </c>
      <c r="H34" s="27">
        <v>0.47178862532769128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200885</v>
      </c>
      <c r="C35" s="30">
        <v>885852</v>
      </c>
      <c r="D35" s="30">
        <v>724950930.20000577</v>
      </c>
      <c r="E35" s="34">
        <f>C35/B35</f>
        <v>4.4097468700998084</v>
      </c>
      <c r="F35" s="7">
        <f t="shared" si="2"/>
        <v>3608.7857739502988</v>
      </c>
      <c r="G35" s="7">
        <f t="shared" si="3"/>
        <v>818.36574303608927</v>
      </c>
      <c r="H35" s="27">
        <v>0.47014177857453787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203495</v>
      </c>
      <c r="C36" s="30">
        <v>909678</v>
      </c>
      <c r="D36" s="30">
        <v>725093124.48000538</v>
      </c>
      <c r="E36" s="34">
        <f>C36/B36</f>
        <v>4.4702719968549598</v>
      </c>
      <c r="F36" s="7">
        <f t="shared" si="2"/>
        <v>3563.1987246861368</v>
      </c>
      <c r="G36" s="7">
        <f t="shared" si="3"/>
        <v>797.08767770574354</v>
      </c>
      <c r="H36" s="27">
        <v>0.47491300826859034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206508</v>
      </c>
      <c r="C37" s="30">
        <v>916232</v>
      </c>
      <c r="D37" s="30">
        <v>731903820.89000654</v>
      </c>
      <c r="E37" s="34">
        <f>C37/B37</f>
        <v>4.4367869525635815</v>
      </c>
      <c r="F37" s="7">
        <f t="shared" si="2"/>
        <v>3544.1911252348896</v>
      </c>
      <c r="G37" s="7">
        <f t="shared" si="3"/>
        <v>798.81931747636679</v>
      </c>
      <c r="H37" s="27">
        <v>0.48059204784789211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210523</v>
      </c>
      <c r="C38" s="30">
        <v>924392</v>
      </c>
      <c r="D38" s="30">
        <v>740210851.79001081</v>
      </c>
      <c r="E38" s="34">
        <f t="shared" ref="E38:E46" si="4">C38/B38</f>
        <v>4.390931157165725</v>
      </c>
      <c r="F38" s="7">
        <f t="shared" si="2"/>
        <v>3516.0569238991029</v>
      </c>
      <c r="G38" s="7">
        <f t="shared" si="3"/>
        <v>800.75428150612606</v>
      </c>
      <c r="H38" s="27">
        <v>0.4885612572637989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211045</v>
      </c>
      <c r="C39" s="31">
        <v>934607</v>
      </c>
      <c r="D39" s="31">
        <v>724772993.07001114</v>
      </c>
      <c r="E39" s="35">
        <f t="shared" si="4"/>
        <v>4.4284726006301973</v>
      </c>
      <c r="F39" s="14">
        <f t="shared" si="2"/>
        <v>3434.2106805184258</v>
      </c>
      <c r="G39" s="14">
        <f t="shared" si="3"/>
        <v>775.48423355486443</v>
      </c>
      <c r="H39" s="28">
        <v>0.48839781818350125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212787</v>
      </c>
      <c r="C40" s="29">
        <v>935962</v>
      </c>
      <c r="D40" s="29">
        <v>742420369.13001227</v>
      </c>
      <c r="E40" s="33">
        <f t="shared" si="4"/>
        <v>4.3985863798070373</v>
      </c>
      <c r="F40" s="11">
        <f t="shared" si="2"/>
        <v>3489.0306697778165</v>
      </c>
      <c r="G40" s="11">
        <f t="shared" si="3"/>
        <v>793.21635828165267</v>
      </c>
      <c r="H40" s="26">
        <v>0.49104730080561598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213161</v>
      </c>
      <c r="C41" s="30">
        <v>929300</v>
      </c>
      <c r="D41" s="30">
        <v>745801464.06001151</v>
      </c>
      <c r="E41" s="34">
        <f t="shared" si="4"/>
        <v>4.3596155018976264</v>
      </c>
      <c r="F41" s="7">
        <f t="shared" si="2"/>
        <v>3498.7707134983016</v>
      </c>
      <c r="G41" s="7">
        <f t="shared" si="3"/>
        <v>802.54112133865442</v>
      </c>
      <c r="H41" s="27">
        <v>0.49052934854896874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213969</v>
      </c>
      <c r="C42" s="30">
        <v>932938</v>
      </c>
      <c r="D42" s="30">
        <v>750113850.76000512</v>
      </c>
      <c r="E42" s="34">
        <f t="shared" si="4"/>
        <v>4.360154975720782</v>
      </c>
      <c r="F42" s="7">
        <f t="shared" si="2"/>
        <v>3505.7127469867369</v>
      </c>
      <c r="G42" s="7">
        <f t="shared" si="3"/>
        <v>804.0339773489826</v>
      </c>
      <c r="H42" s="27">
        <v>0.49100684755470703</v>
      </c>
    </row>
    <row r="43" spans="1:16" x14ac:dyDescent="0.35">
      <c r="A43" s="5">
        <v>44652</v>
      </c>
      <c r="B43" s="30">
        <v>216278</v>
      </c>
      <c r="C43" s="30">
        <v>942267</v>
      </c>
      <c r="D43" s="30">
        <v>756913849.02001095</v>
      </c>
      <c r="E43" s="34">
        <f t="shared" si="4"/>
        <v>4.3567399365631267</v>
      </c>
      <c r="F43" s="7">
        <f t="shared" si="2"/>
        <v>3499.7265048687846</v>
      </c>
      <c r="G43" s="7">
        <f t="shared" si="3"/>
        <v>803.29020226752186</v>
      </c>
      <c r="H43" s="27">
        <v>0.49491306675941987</v>
      </c>
    </row>
    <row r="44" spans="1:16" x14ac:dyDescent="0.35">
      <c r="A44" s="5">
        <v>44682</v>
      </c>
      <c r="B44" s="30">
        <v>218922</v>
      </c>
      <c r="C44" s="30">
        <v>969415</v>
      </c>
      <c r="D44" s="30">
        <v>779910451.22000754</v>
      </c>
      <c r="E44" s="34">
        <f t="shared" si="4"/>
        <v>4.4281296534838894</v>
      </c>
      <c r="F44" s="7">
        <f t="shared" si="2"/>
        <v>3562.5037740382763</v>
      </c>
      <c r="G44" s="7">
        <f t="shared" si="3"/>
        <v>804.51659116065616</v>
      </c>
      <c r="H44" s="27">
        <v>0.49955731210865478</v>
      </c>
    </row>
    <row r="45" spans="1:16" x14ac:dyDescent="0.35">
      <c r="A45" s="5">
        <v>44713</v>
      </c>
      <c r="B45" s="30">
        <v>217136</v>
      </c>
      <c r="C45" s="30">
        <v>943357</v>
      </c>
      <c r="D45" s="30">
        <v>771961227.03001106</v>
      </c>
      <c r="E45" s="34">
        <f t="shared" si="4"/>
        <v>4.3445444329820946</v>
      </c>
      <c r="F45" s="7">
        <f t="shared" si="2"/>
        <v>3555.1968675392891</v>
      </c>
      <c r="G45" s="7">
        <f t="shared" si="3"/>
        <v>818.31292610327898</v>
      </c>
      <c r="H45" s="27">
        <v>0.4940916796559453</v>
      </c>
    </row>
    <row r="46" spans="1:16" x14ac:dyDescent="0.35">
      <c r="A46" s="5">
        <v>44743</v>
      </c>
      <c r="B46" s="30">
        <v>214162</v>
      </c>
      <c r="C46" s="30">
        <v>923962</v>
      </c>
      <c r="D46" s="30">
        <v>761965357.89001</v>
      </c>
      <c r="E46" s="34">
        <f t="shared" si="4"/>
        <v>4.3143134636396745</v>
      </c>
      <c r="F46" s="7">
        <f t="shared" si="2"/>
        <v>3557.892426714403</v>
      </c>
      <c r="G46" s="7">
        <f t="shared" si="3"/>
        <v>824.67174828619579</v>
      </c>
      <c r="H46" s="27">
        <v>0.48595649668029645</v>
      </c>
    </row>
    <row r="47" spans="1:16" x14ac:dyDescent="0.35">
      <c r="A47" s="5">
        <v>44774</v>
      </c>
      <c r="B47" s="30">
        <v>214557</v>
      </c>
      <c r="C47" s="30">
        <v>919011</v>
      </c>
      <c r="D47" s="30">
        <v>764578504.49000502</v>
      </c>
      <c r="E47" s="34">
        <f t="shared" ref="E47" si="5">C47/B47</f>
        <v>4.283295348089319</v>
      </c>
      <c r="F47" s="7">
        <f t="shared" ref="F47" si="6">D47/B47</f>
        <v>3563.5216026044595</v>
      </c>
      <c r="G47" s="7">
        <f t="shared" ref="G47" si="7">F47/E47</f>
        <v>831.95794662958872</v>
      </c>
      <c r="H47" s="27">
        <v>0.48525620148727133</v>
      </c>
    </row>
    <row r="48" spans="1:16" x14ac:dyDescent="0.35">
      <c r="A48" s="5">
        <v>44805</v>
      </c>
      <c r="B48" s="30">
        <v>214223</v>
      </c>
      <c r="C48" s="30">
        <v>908650</v>
      </c>
      <c r="D48" s="30">
        <v>770412496.03000498</v>
      </c>
      <c r="E48" s="34">
        <f t="shared" ref="E48" si="8">C48/B48</f>
        <v>4.241608043954197</v>
      </c>
      <c r="F48" s="7">
        <f t="shared" ref="F48" si="9">D48/B48</f>
        <v>3596.3108351110991</v>
      </c>
      <c r="G48" s="7">
        <f t="shared" ref="G48" si="10">F48/E48</f>
        <v>847.86496013867281</v>
      </c>
      <c r="H48" s="27">
        <v>0.48291167632611748</v>
      </c>
    </row>
    <row r="49" spans="1:16" x14ac:dyDescent="0.35">
      <c r="A49" s="5">
        <v>44835</v>
      </c>
      <c r="B49" s="30">
        <v>218771</v>
      </c>
      <c r="C49" s="30">
        <v>929027</v>
      </c>
      <c r="D49" s="30">
        <v>798253410.450001</v>
      </c>
      <c r="E49" s="34">
        <f t="shared" ref="E49" si="11">C49/B49</f>
        <v>4.24657290043013</v>
      </c>
      <c r="F49" s="7">
        <f t="shared" ref="F49" si="12">D49/B49</f>
        <v>3648.8081621878632</v>
      </c>
      <c r="G49" s="7">
        <f t="shared" ref="G49" si="13">F49/E49</f>
        <v>859.23596456292557</v>
      </c>
      <c r="H49" s="27">
        <v>0.49154732107148152</v>
      </c>
    </row>
    <row r="50" spans="1:16" x14ac:dyDescent="0.35">
      <c r="A50" s="5">
        <v>44866</v>
      </c>
      <c r="B50" s="30">
        <v>223772</v>
      </c>
      <c r="C50" s="30">
        <v>947476</v>
      </c>
      <c r="D50" s="30">
        <v>831471789.5399859</v>
      </c>
      <c r="E50" s="34">
        <f t="shared" ref="E50" si="14">C50/B50</f>
        <v>4.2341132938884218</v>
      </c>
      <c r="F50" s="7">
        <f t="shared" ref="F50" si="15">D50/B50</f>
        <v>3715.7096935272775</v>
      </c>
      <c r="G50" s="7">
        <f t="shared" ref="G50" si="16">F50/E50</f>
        <v>877.56501435391078</v>
      </c>
      <c r="H50" s="27">
        <v>0.50113542203211425</v>
      </c>
    </row>
    <row r="51" spans="1:16" ht="15" thickBot="1" x14ac:dyDescent="0.4">
      <c r="A51" s="12">
        <v>44896</v>
      </c>
      <c r="B51" s="31">
        <v>222993</v>
      </c>
      <c r="C51" s="31">
        <v>954201</v>
      </c>
      <c r="D51" s="31">
        <v>825428559.65999663</v>
      </c>
      <c r="E51" s="35">
        <f t="shared" ref="E51" si="17">C51/B51</f>
        <v>4.2790625714708534</v>
      </c>
      <c r="F51" s="14">
        <f t="shared" ref="F51" si="18">D51/B51</f>
        <v>3701.5895550981268</v>
      </c>
      <c r="G51" s="14">
        <f t="shared" ref="G51" si="19">F51/E51</f>
        <v>865.04683987964438</v>
      </c>
      <c r="H51" s="28">
        <v>0.49775334319942677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223502</v>
      </c>
      <c r="C52" s="29">
        <v>967698</v>
      </c>
      <c r="D52" s="29">
        <v>854854899.12999713</v>
      </c>
      <c r="E52" s="33">
        <f t="shared" ref="E52" si="20">C52/B52</f>
        <v>4.3297062218682605</v>
      </c>
      <c r="F52" s="11">
        <f t="shared" ref="F52" si="21">D52/B52</f>
        <v>3824.8199082334704</v>
      </c>
      <c r="G52" s="11">
        <f t="shared" ref="G52" si="22">F52/E52</f>
        <v>883.39016834797337</v>
      </c>
      <c r="H52" s="26">
        <v>0.49725345015162203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223502</v>
      </c>
      <c r="C53" s="30">
        <v>961514</v>
      </c>
      <c r="D53" s="30">
        <v>856986511.07999861</v>
      </c>
      <c r="E53" s="34">
        <f t="shared" ref="E53" si="23">C53/B53</f>
        <v>4.3020375656593677</v>
      </c>
      <c r="F53" s="7">
        <f t="shared" ref="F53" si="24">D53/B53</f>
        <v>3834.35723653479</v>
      </c>
      <c r="G53" s="7">
        <f t="shared" ref="G53" si="25">F53/E53</f>
        <v>891.28864590635044</v>
      </c>
      <c r="H53" s="27">
        <v>0.49562259397896008</v>
      </c>
    </row>
    <row r="54" spans="1:16" x14ac:dyDescent="0.35">
      <c r="A54" s="5">
        <v>44986</v>
      </c>
      <c r="B54" s="30">
        <v>226310</v>
      </c>
      <c r="C54" s="30">
        <v>971077</v>
      </c>
      <c r="D54" s="30">
        <v>878338988.13000393</v>
      </c>
      <c r="E54" s="34">
        <f t="shared" ref="E54" si="26">C54/B54</f>
        <v>4.2909151164332107</v>
      </c>
      <c r="F54" s="7">
        <f t="shared" ref="F54" si="27">D54/B54</f>
        <v>3881.1320230215365</v>
      </c>
      <c r="G54" s="7">
        <f t="shared" ref="G54" si="28">F54/E54</f>
        <v>904.49983691303987</v>
      </c>
      <c r="H54" s="27">
        <v>0.50020334367733776</v>
      </c>
    </row>
    <row r="55" spans="1:16" x14ac:dyDescent="0.35">
      <c r="A55" s="5">
        <v>45017</v>
      </c>
      <c r="B55" s="30">
        <v>229936</v>
      </c>
      <c r="C55" s="30">
        <v>992065</v>
      </c>
      <c r="D55" s="30">
        <v>919924756.86000681</v>
      </c>
      <c r="E55" s="34">
        <f t="shared" ref="E55" si="29">C55/B55</f>
        <v>4.3145266508941615</v>
      </c>
      <c r="F55" s="7">
        <f t="shared" ref="F55" si="30">D55/B55</f>
        <v>4000.7861181372505</v>
      </c>
      <c r="G55" s="7">
        <f t="shared" ref="G55" si="31">F55/E55</f>
        <v>927.28274544511385</v>
      </c>
      <c r="H55" s="27">
        <v>0.50655175756294002</v>
      </c>
    </row>
    <row r="56" spans="1:16" x14ac:dyDescent="0.35">
      <c r="A56" s="5">
        <v>45047</v>
      </c>
      <c r="B56" s="30">
        <v>231257</v>
      </c>
      <c r="C56" s="30">
        <v>1006799</v>
      </c>
      <c r="D56" s="30">
        <v>920230003.74000597</v>
      </c>
      <c r="E56" s="34">
        <f t="shared" ref="E56" si="32">C56/B56</f>
        <v>4.3535936209498525</v>
      </c>
      <c r="F56" s="7">
        <f t="shared" ref="F56" si="33">D56/B56</f>
        <v>3979.2525360962304</v>
      </c>
      <c r="G56" s="7">
        <f t="shared" ref="G56" si="34">F56/E56</f>
        <v>914.01561159675953</v>
      </c>
      <c r="H56" s="27">
        <v>0.50779176007922411</v>
      </c>
    </row>
    <row r="57" spans="1:16" x14ac:dyDescent="0.35">
      <c r="A57" s="5">
        <v>45078</v>
      </c>
      <c r="B57" s="30">
        <v>233372</v>
      </c>
      <c r="C57" s="30">
        <v>1002307</v>
      </c>
      <c r="D57" s="30">
        <v>916804780.45000553</v>
      </c>
      <c r="E57" s="34">
        <f t="shared" ref="E57:E58" si="35">C57/B57</f>
        <v>4.2948897039919096</v>
      </c>
      <c r="F57" s="7">
        <f t="shared" ref="F57:F58" si="36">D57/B57</f>
        <v>3928.5123341703611</v>
      </c>
      <c r="G57" s="7">
        <f t="shared" ref="G57:G58" si="37">F57/E57</f>
        <v>914.69458005382137</v>
      </c>
      <c r="H57" s="27">
        <v>0.5107558298589453</v>
      </c>
    </row>
    <row r="58" spans="1:16" x14ac:dyDescent="0.35">
      <c r="A58" s="5">
        <v>45108</v>
      </c>
      <c r="B58" s="30">
        <v>230756</v>
      </c>
      <c r="C58" s="30">
        <v>997410</v>
      </c>
      <c r="D58" s="30">
        <v>929060656.70999289</v>
      </c>
      <c r="E58" s="34">
        <f t="shared" si="35"/>
        <v>4.3223578151814035</v>
      </c>
      <c r="F58" s="7">
        <f t="shared" si="36"/>
        <v>4026.1603456031171</v>
      </c>
      <c r="G58" s="7">
        <f t="shared" si="37"/>
        <v>931.47317222605841</v>
      </c>
      <c r="H58" s="27">
        <v>0.50337355127078065</v>
      </c>
    </row>
    <row r="59" spans="1:16" x14ac:dyDescent="0.35">
      <c r="A59" s="5">
        <v>45139</v>
      </c>
      <c r="B59" s="30">
        <v>233208</v>
      </c>
      <c r="C59" s="30">
        <v>1004030</v>
      </c>
      <c r="D59" s="30">
        <v>942335274.72999489</v>
      </c>
      <c r="E59" s="34">
        <f t="shared" ref="E59" si="38">C59/B59</f>
        <v>4.3052982745017321</v>
      </c>
      <c r="F59" s="7">
        <f t="shared" ref="F59" si="39">D59/B59</f>
        <v>4040.750208955074</v>
      </c>
      <c r="G59" s="7">
        <f t="shared" ref="G59" si="40">F59/E59</f>
        <v>938.55290651673249</v>
      </c>
      <c r="H59" s="27">
        <v>0.50715141603909197</v>
      </c>
    </row>
    <row r="60" spans="1:16" x14ac:dyDescent="0.35">
      <c r="A60" s="5">
        <v>45170</v>
      </c>
      <c r="B60" s="30">
        <v>234999</v>
      </c>
      <c r="C60" s="30">
        <v>1005498</v>
      </c>
      <c r="D60" s="30">
        <v>951755707.9499948</v>
      </c>
      <c r="E60" s="34">
        <f t="shared" ref="E60" si="41">C60/B60</f>
        <v>4.2787331009919187</v>
      </c>
      <c r="F60" s="7">
        <f t="shared" ref="F60" si="42">D60/B60</f>
        <v>4050.0415233681624</v>
      </c>
      <c r="G60" s="7">
        <f t="shared" ref="G60" si="43">F60/E60</f>
        <v>946.55156743225234</v>
      </c>
      <c r="H60" s="27">
        <v>0.50946856782356265</v>
      </c>
    </row>
    <row r="61" spans="1:16" x14ac:dyDescent="0.35">
      <c r="A61" s="5">
        <v>45200</v>
      </c>
      <c r="B61" s="30">
        <v>236002</v>
      </c>
      <c r="C61" s="30">
        <v>1000689</v>
      </c>
      <c r="D61" s="30">
        <v>986854594.23999763</v>
      </c>
      <c r="E61" s="34">
        <f t="shared" ref="E61" si="44">C61/B61</f>
        <v>4.2401716934602245</v>
      </c>
      <c r="F61" s="7">
        <f t="shared" ref="F61" si="45">D61/B61</f>
        <v>4181.551826848915</v>
      </c>
      <c r="G61" s="7">
        <f t="shared" ref="G61" si="46">F61/E61</f>
        <v>986.17511958260536</v>
      </c>
      <c r="H61" s="27">
        <v>0.5100628495846049</v>
      </c>
    </row>
    <row r="62" spans="1:16" x14ac:dyDescent="0.35">
      <c r="A62" s="5">
        <v>45231</v>
      </c>
      <c r="B62" s="30">
        <v>237796</v>
      </c>
      <c r="C62" s="30">
        <v>995778</v>
      </c>
      <c r="D62" s="30">
        <v>983857299.34999728</v>
      </c>
      <c r="E62" s="34">
        <f t="shared" ref="E62" si="47">C62/B62</f>
        <v>4.1875304883177176</v>
      </c>
      <c r="F62" s="7">
        <f t="shared" ref="F62" si="48">D62/B62</f>
        <v>4137.4005422715154</v>
      </c>
      <c r="G62" s="7">
        <f t="shared" ref="G62" si="49">F62/E62</f>
        <v>988.02875676104247</v>
      </c>
      <c r="H62" s="27">
        <v>0.51235335308375973</v>
      </c>
    </row>
    <row r="63" spans="1:16" ht="15" thickBot="1" x14ac:dyDescent="0.4">
      <c r="A63" s="12">
        <v>45261</v>
      </c>
      <c r="B63" s="31">
        <v>235995</v>
      </c>
      <c r="C63" s="31">
        <v>994984</v>
      </c>
      <c r="D63" s="31">
        <v>967339920.62999511</v>
      </c>
      <c r="E63" s="35">
        <f t="shared" ref="E63" si="50">C63/B63</f>
        <v>4.2161232229496388</v>
      </c>
      <c r="F63" s="14">
        <f t="shared" ref="F63" si="51">D63/B63</f>
        <v>4098.9848116697176</v>
      </c>
      <c r="G63" s="14">
        <f t="shared" ref="G63" si="52">F63/E63</f>
        <v>972.21655888938415</v>
      </c>
      <c r="H63" s="28">
        <v>0.50690348439090815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237081</v>
      </c>
      <c r="C64" s="29">
        <v>990926</v>
      </c>
      <c r="D64" s="29">
        <v>989227352.43999588</v>
      </c>
      <c r="E64" s="33">
        <f t="shared" ref="E64" si="53">C64/B64</f>
        <v>4.1796938599044209</v>
      </c>
      <c r="F64" s="11">
        <f t="shared" ref="F64" si="54">D64/B64</f>
        <v>4172.5290193646724</v>
      </c>
      <c r="G64" s="11">
        <f t="shared" ref="G64" si="55">F64/E64</f>
        <v>998.2857977689514</v>
      </c>
      <c r="H64" s="26">
        <v>0.50766374592080576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237885</v>
      </c>
      <c r="C65" s="30">
        <v>982078</v>
      </c>
      <c r="D65" s="30">
        <v>991304530.73999643</v>
      </c>
      <c r="E65" s="34">
        <f t="shared" ref="E65" si="56">C65/B65</f>
        <v>4.12837295331778</v>
      </c>
      <c r="F65" s="7">
        <f t="shared" ref="F65" si="57">D65/B65</f>
        <v>4167.1586301784328</v>
      </c>
      <c r="G65" s="7">
        <f t="shared" ref="G65" si="58">F65/E65</f>
        <v>1009.3949062498054</v>
      </c>
      <c r="H65" s="27">
        <v>0.50781300032020493</v>
      </c>
    </row>
    <row r="66" spans="1:16" x14ac:dyDescent="0.35">
      <c r="A66" s="5">
        <v>45352</v>
      </c>
      <c r="B66" s="30">
        <v>238289</v>
      </c>
      <c r="C66" s="30">
        <v>973220</v>
      </c>
      <c r="D66" s="30">
        <v>1006019536.2699928</v>
      </c>
      <c r="E66" s="34">
        <f t="shared" ref="E66" si="59">C66/B66</f>
        <v>4.084200277813915</v>
      </c>
      <c r="F66" s="7">
        <f t="shared" ref="F66" si="60">D66/B66</f>
        <v>4221.846313803796</v>
      </c>
      <c r="G66" s="7">
        <f t="shared" ref="G66" si="61">F66/E66</f>
        <v>1033.7020779165994</v>
      </c>
      <c r="H66" s="27">
        <v>0.50710468800875075</v>
      </c>
    </row>
    <row r="67" spans="1:16" x14ac:dyDescent="0.35">
      <c r="A67" s="5">
        <v>45383</v>
      </c>
      <c r="B67" s="30">
        <v>238524</v>
      </c>
      <c r="C67" s="30">
        <v>961493</v>
      </c>
      <c r="D67" s="30">
        <v>1021204209.0299958</v>
      </c>
      <c r="E67" s="34">
        <f t="shared" ref="E67" si="62">C67/B67</f>
        <v>4.0310115543928493</v>
      </c>
      <c r="F67" s="7">
        <f t="shared" ref="F67" si="63">D67/B67</f>
        <v>4281.3478267595538</v>
      </c>
      <c r="G67" s="7">
        <f t="shared" ref="G67" si="64">F67/E67</f>
        <v>1062.1025936018211</v>
      </c>
      <c r="H67" s="27">
        <v>0.50603789916750819</v>
      </c>
    </row>
    <row r="68" spans="1:16" x14ac:dyDescent="0.35">
      <c r="A68" s="5">
        <v>45413</v>
      </c>
      <c r="B68" s="30">
        <v>239042</v>
      </c>
      <c r="C68" s="30">
        <v>954205</v>
      </c>
      <c r="D68" s="30">
        <v>1015577248.6999929</v>
      </c>
      <c r="E68" s="34">
        <f t="shared" ref="E68" si="65">C68/B68</f>
        <v>3.9917880539821455</v>
      </c>
      <c r="F68" s="7">
        <f t="shared" ref="F68" si="66">D68/B68</f>
        <v>4248.5305875117883</v>
      </c>
      <c r="G68" s="7">
        <f t="shared" ref="G68" si="67">F68/E68</f>
        <v>1064.3176767046839</v>
      </c>
      <c r="H68" s="27">
        <v>0.50557087746607565</v>
      </c>
    </row>
    <row r="69" spans="1:16" x14ac:dyDescent="0.35">
      <c r="A69" s="5">
        <v>45444</v>
      </c>
      <c r="B69" s="30">
        <v>240068</v>
      </c>
      <c r="C69" s="30">
        <v>946692</v>
      </c>
      <c r="D69" s="30">
        <v>1040064704.0599999</v>
      </c>
      <c r="E69" s="34">
        <f t="shared" ref="E69" si="68">C69/B69</f>
        <v>3.9434326940700135</v>
      </c>
      <c r="F69" s="7">
        <f t="shared" ref="F69" si="69">D69/B69</f>
        <v>4332.3754272122897</v>
      </c>
      <c r="G69" s="7">
        <f t="shared" ref="G69" si="70">F69/E69</f>
        <v>1098.6304986838379</v>
      </c>
      <c r="H69" s="27">
        <v>0.50617356835624527</v>
      </c>
    </row>
    <row r="70" spans="1:16" x14ac:dyDescent="0.35">
      <c r="A70" s="5">
        <v>45474</v>
      </c>
      <c r="B70" s="30">
        <v>239327</v>
      </c>
      <c r="C70" s="30">
        <v>925351</v>
      </c>
      <c r="D70" s="30">
        <v>1013135623.34</v>
      </c>
      <c r="E70" s="34">
        <f t="shared" ref="E70" si="71">C70/B70</f>
        <v>3.8664713968754048</v>
      </c>
      <c r="F70" s="7">
        <f t="shared" ref="F70" si="72">D70/B70</f>
        <v>4233.2692230295788</v>
      </c>
      <c r="G70" s="7">
        <f t="shared" ref="G70" si="73">F70/E70</f>
        <v>1094.8662975886989</v>
      </c>
      <c r="H70" s="27">
        <v>0.50305308051094166</v>
      </c>
    </row>
    <row r="71" spans="1:16" x14ac:dyDescent="0.35">
      <c r="A71" s="5">
        <v>45505</v>
      </c>
      <c r="B71" s="30">
        <v>239143</v>
      </c>
      <c r="C71" s="30">
        <v>913966</v>
      </c>
      <c r="D71" s="30">
        <v>1010557997.1199945</v>
      </c>
      <c r="E71" s="34">
        <f t="shared" ref="E71" si="74">C71/B71</f>
        <v>3.8218388161058447</v>
      </c>
      <c r="F71" s="7">
        <f t="shared" ref="F71" si="75">D71/B71</f>
        <v>4225.7477623011946</v>
      </c>
      <c r="G71" s="7">
        <f t="shared" ref="G71" si="76">F71/E71</f>
        <v>1105.6844533822862</v>
      </c>
      <c r="H71" s="27">
        <v>0.50114418873665634</v>
      </c>
    </row>
    <row r="72" spans="1:16" x14ac:dyDescent="0.35">
      <c r="A72" s="5">
        <v>45536</v>
      </c>
      <c r="B72" s="30">
        <v>239587</v>
      </c>
      <c r="C72" s="30">
        <v>905599</v>
      </c>
      <c r="D72" s="30">
        <v>1030258136.369993</v>
      </c>
      <c r="E72" s="34">
        <f t="shared" ref="E72" si="77">C72/B72</f>
        <v>3.7798336303722655</v>
      </c>
      <c r="F72" s="7">
        <f t="shared" ref="F72" si="78">D72/B72</f>
        <v>4300.1420626744894</v>
      </c>
      <c r="G72" s="7">
        <f t="shared" ref="G72" si="79">F72/E72</f>
        <v>1137.6537919873949</v>
      </c>
      <c r="H72" s="27">
        <v>0.50055364738720221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9009-3A73-433F-93FD-57362A3A8B32}">
  <sheetPr codeName="Planilha21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2999975</v>
      </c>
      <c r="C4" s="29">
        <v>10750593</v>
      </c>
      <c r="D4" s="29">
        <v>13713561745.650227</v>
      </c>
      <c r="E4" s="33">
        <f t="shared" ref="E4:E33" si="0">C4/B4</f>
        <v>3.5835608630071918</v>
      </c>
      <c r="F4" s="11">
        <f>D4/B4</f>
        <v>4571.2253420945926</v>
      </c>
      <c r="G4" s="11">
        <f t="shared" ref="G4" si="1">F4/E4</f>
        <v>1275.6097961898683</v>
      </c>
      <c r="H4" s="26">
        <v>0.3505239812275045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2995883</v>
      </c>
      <c r="C5" s="30">
        <v>10730294</v>
      </c>
      <c r="D5" s="30">
        <v>13732689518.240177</v>
      </c>
      <c r="E5" s="34">
        <f t="shared" si="0"/>
        <v>3.5816799254176481</v>
      </c>
      <c r="F5" s="7">
        <f t="shared" ref="F5:F45" si="2">D5/B5</f>
        <v>4583.8537480402865</v>
      </c>
      <c r="G5" s="7">
        <f t="shared" ref="G5:G45" si="3">F5/E5</f>
        <v>1279.8055224060197</v>
      </c>
      <c r="H5" s="27">
        <v>0.34977579462887687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3037580</v>
      </c>
      <c r="C6" s="30">
        <v>10823296</v>
      </c>
      <c r="D6" s="30">
        <v>13988356286.320181</v>
      </c>
      <c r="E6" s="34">
        <f t="shared" si="0"/>
        <v>3.5631311767920515</v>
      </c>
      <c r="F6" s="7">
        <f t="shared" si="2"/>
        <v>4605.098890011187</v>
      </c>
      <c r="G6" s="7">
        <f t="shared" si="3"/>
        <v>1292.4303545167925</v>
      </c>
      <c r="H6" s="27">
        <v>0.35425227258852382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3099923</v>
      </c>
      <c r="C7" s="30">
        <v>10900238</v>
      </c>
      <c r="D7" s="30">
        <v>13958668957.920172</v>
      </c>
      <c r="E7" s="34">
        <f t="shared" si="0"/>
        <v>3.5162931466362228</v>
      </c>
      <c r="F7" s="7">
        <f t="shared" si="2"/>
        <v>4502.9082844703471</v>
      </c>
      <c r="G7" s="7">
        <f t="shared" si="3"/>
        <v>1280.5838696292844</v>
      </c>
      <c r="H7" s="27">
        <v>0.36107228633327682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3114335</v>
      </c>
      <c r="C8" s="30">
        <v>10988588</v>
      </c>
      <c r="D8" s="30">
        <v>14051817906.440096</v>
      </c>
      <c r="E8" s="34">
        <f t="shared" si="0"/>
        <v>3.5283898488762446</v>
      </c>
      <c r="F8" s="7">
        <f t="shared" si="2"/>
        <v>4511.9802161424814</v>
      </c>
      <c r="G8" s="7">
        <f t="shared" si="3"/>
        <v>1278.7646516950217</v>
      </c>
      <c r="H8" s="27">
        <v>0.35984187194951273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3114947</v>
      </c>
      <c r="C9" s="30">
        <v>11040913</v>
      </c>
      <c r="D9" s="30">
        <v>14152869601.470156</v>
      </c>
      <c r="E9" s="34">
        <f t="shared" si="0"/>
        <v>3.544494657533499</v>
      </c>
      <c r="F9" s="7">
        <f t="shared" si="2"/>
        <v>4543.534641671321</v>
      </c>
      <c r="G9" s="7">
        <f t="shared" si="3"/>
        <v>1281.8568175901898</v>
      </c>
      <c r="H9" s="27">
        <v>0.36152492401366959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3104686</v>
      </c>
      <c r="C10" s="30">
        <v>10984114</v>
      </c>
      <c r="D10" s="30">
        <v>14203042109.130209</v>
      </c>
      <c r="E10" s="34">
        <f t="shared" si="0"/>
        <v>3.5379146232501451</v>
      </c>
      <c r="F10" s="7">
        <f t="shared" si="2"/>
        <v>4574.7112941953583</v>
      </c>
      <c r="G10" s="7">
        <f t="shared" si="3"/>
        <v>1293.0530499893036</v>
      </c>
      <c r="H10" s="27">
        <v>0.35949680669700707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3101923</v>
      </c>
      <c r="C11" s="30">
        <v>10986433</v>
      </c>
      <c r="D11" s="30">
        <v>14455080968.820194</v>
      </c>
      <c r="E11" s="34">
        <f t="shared" si="0"/>
        <v>3.5418135782222833</v>
      </c>
      <c r="F11" s="7">
        <f t="shared" si="2"/>
        <v>4660.0386175995327</v>
      </c>
      <c r="G11" s="7">
        <f t="shared" si="3"/>
        <v>1315.7210323696686</v>
      </c>
      <c r="H11" s="27">
        <v>0.35835425132832349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3101921</v>
      </c>
      <c r="C12" s="30">
        <v>10915535</v>
      </c>
      <c r="D12" s="30">
        <v>14336849152.250217</v>
      </c>
      <c r="E12" s="34">
        <f t="shared" si="0"/>
        <v>3.518959702713254</v>
      </c>
      <c r="F12" s="7">
        <f t="shared" si="2"/>
        <v>4621.9259459703253</v>
      </c>
      <c r="G12" s="7">
        <f t="shared" si="3"/>
        <v>1313.4353151036773</v>
      </c>
      <c r="H12" s="27">
        <v>0.35816207142570955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3118393</v>
      </c>
      <c r="C13" s="30">
        <v>10949210</v>
      </c>
      <c r="D13" s="30">
        <v>14351767922.570263</v>
      </c>
      <c r="E13" s="34">
        <f t="shared" si="0"/>
        <v>3.5111706574508088</v>
      </c>
      <c r="F13" s="7">
        <f t="shared" si="2"/>
        <v>4602.2960937156613</v>
      </c>
      <c r="G13" s="7">
        <f t="shared" si="3"/>
        <v>1310.7583033451967</v>
      </c>
      <c r="H13" s="27">
        <v>0.35987111821222678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3062352</v>
      </c>
      <c r="C14" s="30">
        <v>10734981</v>
      </c>
      <c r="D14" s="30">
        <v>14356580413.220335</v>
      </c>
      <c r="E14" s="34">
        <f t="shared" si="0"/>
        <v>3.505469325538018</v>
      </c>
      <c r="F14" s="7">
        <f t="shared" si="2"/>
        <v>4688.0895511751542</v>
      </c>
      <c r="G14" s="7">
        <f t="shared" si="3"/>
        <v>1337.3643058353186</v>
      </c>
      <c r="H14" s="27">
        <v>0.3532145344799606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3080437</v>
      </c>
      <c r="C15" s="31">
        <v>10770128</v>
      </c>
      <c r="D15" s="31">
        <v>14422508229.330311</v>
      </c>
      <c r="E15" s="35">
        <f t="shared" si="0"/>
        <v>3.4962987394320999</v>
      </c>
      <c r="F15" s="7">
        <f t="shared" si="2"/>
        <v>4681.9682497419399</v>
      </c>
      <c r="G15" s="7">
        <f t="shared" si="3"/>
        <v>1339.1213390713938</v>
      </c>
      <c r="H15" s="27">
        <v>0.35511013999960345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3109611</v>
      </c>
      <c r="C16" s="29">
        <v>10902503</v>
      </c>
      <c r="D16" s="29">
        <v>14450986181.720264</v>
      </c>
      <c r="E16" s="33">
        <f t="shared" si="0"/>
        <v>3.5060665144289751</v>
      </c>
      <c r="F16" s="11">
        <f t="shared" si="2"/>
        <v>4647.2006246827223</v>
      </c>
      <c r="G16" s="11">
        <f t="shared" si="3"/>
        <v>1325.4741761337066</v>
      </c>
      <c r="H16" s="26">
        <v>0.35828127907438956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3129776</v>
      </c>
      <c r="C17" s="30">
        <v>10916255</v>
      </c>
      <c r="D17" s="30">
        <v>14448535553.030293</v>
      </c>
      <c r="E17" s="34">
        <f t="shared" si="0"/>
        <v>3.4878710169673486</v>
      </c>
      <c r="F17" s="7">
        <f t="shared" si="2"/>
        <v>4616.4759244847846</v>
      </c>
      <c r="G17" s="7">
        <f t="shared" si="3"/>
        <v>1323.5798864198657</v>
      </c>
      <c r="H17" s="27">
        <v>0.36041146043072597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3258666</v>
      </c>
      <c r="C18" s="30">
        <v>11278833</v>
      </c>
      <c r="D18" s="30">
        <v>14693866546.790257</v>
      </c>
      <c r="E18" s="34">
        <f t="shared" si="0"/>
        <v>3.4611810477047968</v>
      </c>
      <c r="F18" s="7">
        <f t="shared" si="2"/>
        <v>4509.1661884925479</v>
      </c>
      <c r="G18" s="7">
        <f t="shared" si="3"/>
        <v>1302.782526063668</v>
      </c>
      <c r="H18" s="27">
        <v>0.37505287130155535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3247395</v>
      </c>
      <c r="C19" s="30">
        <v>11110919</v>
      </c>
      <c r="D19" s="30">
        <v>14507358072.760263</v>
      </c>
      <c r="E19" s="34">
        <f t="shared" si="0"/>
        <v>3.4214867609268351</v>
      </c>
      <c r="F19" s="7">
        <f t="shared" si="2"/>
        <v>4467.3832634343107</v>
      </c>
      <c r="G19" s="7">
        <f t="shared" si="3"/>
        <v>1305.6848018386474</v>
      </c>
      <c r="H19" s="27">
        <v>0.37355542395856628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3190156</v>
      </c>
      <c r="C20" s="30">
        <v>10892909</v>
      </c>
      <c r="D20" s="30">
        <v>14152215630.330259</v>
      </c>
      <c r="E20" s="34">
        <f t="shared" si="0"/>
        <v>3.4145380351305703</v>
      </c>
      <c r="F20" s="7">
        <f t="shared" si="2"/>
        <v>4436.2142886837692</v>
      </c>
      <c r="G20" s="7">
        <f t="shared" si="3"/>
        <v>1299.2136104625733</v>
      </c>
      <c r="H20" s="27">
        <v>0.36677452069570621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3122994</v>
      </c>
      <c r="C21" s="30">
        <v>10663231</v>
      </c>
      <c r="D21" s="30">
        <v>13900704678.170284</v>
      </c>
      <c r="E21" s="34">
        <f t="shared" si="0"/>
        <v>3.414425708150576</v>
      </c>
      <c r="F21" s="7">
        <f t="shared" si="2"/>
        <v>4451.0827360444127</v>
      </c>
      <c r="G21" s="7">
        <f t="shared" si="3"/>
        <v>1303.6109485174131</v>
      </c>
      <c r="H21" s="27">
        <v>0.35866820485816614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3134897</v>
      </c>
      <c r="C22" s="30">
        <v>10739892</v>
      </c>
      <c r="D22" s="30">
        <v>14037095580.030266</v>
      </c>
      <c r="E22" s="34">
        <f t="shared" si="0"/>
        <v>3.4259154288003719</v>
      </c>
      <c r="F22" s="7">
        <f t="shared" si="2"/>
        <v>4477.6895636540103</v>
      </c>
      <c r="G22" s="7">
        <f t="shared" si="3"/>
        <v>1307.0052827375048</v>
      </c>
      <c r="H22" s="27">
        <v>0.35990259464428975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3115303</v>
      </c>
      <c r="C23" s="30">
        <v>10708281</v>
      </c>
      <c r="D23" s="30">
        <v>13916450112.650293</v>
      </c>
      <c r="E23" s="34">
        <f t="shared" si="0"/>
        <v>3.4373160491932886</v>
      </c>
      <c r="F23" s="7">
        <f t="shared" si="2"/>
        <v>4467.1257057982139</v>
      </c>
      <c r="G23" s="7">
        <f t="shared" si="3"/>
        <v>1299.5970233364528</v>
      </c>
      <c r="H23" s="27">
        <v>0.35752134533386493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3120556</v>
      </c>
      <c r="C24" s="30">
        <v>10702094</v>
      </c>
      <c r="D24" s="30">
        <v>13849655425.160259</v>
      </c>
      <c r="E24" s="34">
        <f t="shared" si="0"/>
        <v>3.4295471704401397</v>
      </c>
      <c r="F24" s="7">
        <f t="shared" si="2"/>
        <v>4438.2012132325972</v>
      </c>
      <c r="G24" s="7">
        <f t="shared" si="3"/>
        <v>1294.1070621469275</v>
      </c>
      <c r="H24" s="27">
        <v>0.35799227356290853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3015955</v>
      </c>
      <c r="C25" s="30">
        <v>10314079</v>
      </c>
      <c r="D25" s="30">
        <v>13636652397.510225</v>
      </c>
      <c r="E25" s="34">
        <f t="shared" si="0"/>
        <v>3.4198384922851965</v>
      </c>
      <c r="F25" s="7">
        <f t="shared" si="2"/>
        <v>4521.5039340806561</v>
      </c>
      <c r="G25" s="7">
        <f t="shared" si="3"/>
        <v>1322.1396110607864</v>
      </c>
      <c r="H25" s="27">
        <v>0.34586493153641434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2977147</v>
      </c>
      <c r="C26" s="30">
        <v>10145817</v>
      </c>
      <c r="D26" s="30">
        <v>13240055657.500183</v>
      </c>
      <c r="E26" s="34">
        <f t="shared" si="0"/>
        <v>3.4078992404473141</v>
      </c>
      <c r="F26" s="7">
        <f t="shared" si="2"/>
        <v>4447.2293969697103</v>
      </c>
      <c r="G26" s="7">
        <f t="shared" si="3"/>
        <v>1304.9767857532008</v>
      </c>
      <c r="H26" s="27">
        <v>0.34128873986186342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2919138</v>
      </c>
      <c r="C27" s="31">
        <v>9943158</v>
      </c>
      <c r="D27" s="31">
        <v>12967956439.870188</v>
      </c>
      <c r="E27" s="35">
        <f t="shared" si="0"/>
        <v>3.4061966237978472</v>
      </c>
      <c r="F27" s="14">
        <f t="shared" si="2"/>
        <v>4442.3923911340225</v>
      </c>
      <c r="G27" s="14">
        <f t="shared" si="3"/>
        <v>1304.2090289493729</v>
      </c>
      <c r="H27" s="28">
        <v>0.33451556094198065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2955133</v>
      </c>
      <c r="C28" s="29">
        <v>9990101</v>
      </c>
      <c r="D28" s="29">
        <v>13029863336.510212</v>
      </c>
      <c r="E28" s="33">
        <f t="shared" si="0"/>
        <v>3.380592683984105</v>
      </c>
      <c r="F28" s="11">
        <f t="shared" si="2"/>
        <v>4409.2307644055991</v>
      </c>
      <c r="G28" s="11">
        <f t="shared" si="3"/>
        <v>1304.2774378867853</v>
      </c>
      <c r="H28" s="26">
        <v>0.33851561569267141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2980435</v>
      </c>
      <c r="C29" s="30">
        <v>10031418</v>
      </c>
      <c r="D29" s="30">
        <v>13097514806.63019</v>
      </c>
      <c r="E29" s="34">
        <f t="shared" si="0"/>
        <v>3.3657563409368096</v>
      </c>
      <c r="F29" s="7">
        <f t="shared" si="2"/>
        <v>4394.4977181620097</v>
      </c>
      <c r="G29" s="7">
        <f t="shared" si="3"/>
        <v>1305.6493914051023</v>
      </c>
      <c r="H29" s="27">
        <v>0.34128823459156793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3034970</v>
      </c>
      <c r="C30" s="30">
        <v>10088586</v>
      </c>
      <c r="D30" s="30">
        <v>13298831460.730215</v>
      </c>
      <c r="E30" s="34">
        <f t="shared" si="0"/>
        <v>3.3241139121638765</v>
      </c>
      <c r="F30" s="7">
        <f t="shared" si="2"/>
        <v>4381.8658704139461</v>
      </c>
      <c r="G30" s="7">
        <f t="shared" si="3"/>
        <v>1318.2056891550722</v>
      </c>
      <c r="H30" s="27">
        <v>0.34740499638569317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3092615</v>
      </c>
      <c r="C31" s="30">
        <v>10264302</v>
      </c>
      <c r="D31" s="30">
        <v>13433890698.990219</v>
      </c>
      <c r="E31" s="34">
        <f t="shared" si="0"/>
        <v>3.3189718086473743</v>
      </c>
      <c r="F31" s="7">
        <f t="shared" si="2"/>
        <v>4343.8613273848241</v>
      </c>
      <c r="G31" s="7">
        <f t="shared" si="3"/>
        <v>1308.7972956164208</v>
      </c>
      <c r="H31" s="27">
        <v>0.35387307545403346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3144336</v>
      </c>
      <c r="C32" s="30">
        <v>10327048</v>
      </c>
      <c r="D32" s="30">
        <v>13475996086.090174</v>
      </c>
      <c r="E32" s="34">
        <f t="shared" si="0"/>
        <v>3.2843334809002602</v>
      </c>
      <c r="F32" s="7">
        <f t="shared" si="2"/>
        <v>4285.8002726458535</v>
      </c>
      <c r="G32" s="7">
        <f t="shared" si="3"/>
        <v>1304.9223830556584</v>
      </c>
      <c r="H32" s="27">
        <v>0.3596587450303424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3144447</v>
      </c>
      <c r="C33" s="30">
        <v>10279286</v>
      </c>
      <c r="D33" s="30">
        <v>13243966600.320215</v>
      </c>
      <c r="E33" s="34">
        <f t="shared" si="0"/>
        <v>3.2690282265848336</v>
      </c>
      <c r="F33" s="7">
        <f t="shared" si="2"/>
        <v>4211.8587466477302</v>
      </c>
      <c r="G33" s="7">
        <f t="shared" si="3"/>
        <v>1288.4130863097121</v>
      </c>
      <c r="H33" s="27">
        <v>0.35953893628192629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3104653</v>
      </c>
      <c r="C34" s="30">
        <v>10120573</v>
      </c>
      <c r="D34" s="30">
        <v>13054137881.580162</v>
      </c>
      <c r="E34" s="34">
        <f>C34/B34</f>
        <v>3.2598081009375282</v>
      </c>
      <c r="F34" s="7">
        <f t="shared" si="2"/>
        <v>4204.701099150263</v>
      </c>
      <c r="G34" s="7">
        <f t="shared" si="3"/>
        <v>1289.8615406044858</v>
      </c>
      <c r="H34" s="27">
        <v>0.35498885404794267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3106871</v>
      </c>
      <c r="C35" s="30">
        <v>10080925</v>
      </c>
      <c r="D35" s="30">
        <v>12947213420.670256</v>
      </c>
      <c r="E35" s="34">
        <f>C35/B35</f>
        <v>3.2447195264946629</v>
      </c>
      <c r="F35" s="7">
        <f t="shared" si="2"/>
        <v>4167.2838752140842</v>
      </c>
      <c r="G35" s="7">
        <f t="shared" si="3"/>
        <v>1284.3279183874752</v>
      </c>
      <c r="H35" s="27">
        <v>0.35515417897907509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3099990</v>
      </c>
      <c r="C36" s="30">
        <v>10169900</v>
      </c>
      <c r="D36" s="30">
        <v>13011509235.750214</v>
      </c>
      <c r="E36" s="34">
        <f>C36/B36</f>
        <v>3.2806234858822125</v>
      </c>
      <c r="F36" s="7">
        <f t="shared" si="2"/>
        <v>4197.2745833858216</v>
      </c>
      <c r="G36" s="7">
        <f t="shared" si="3"/>
        <v>1279.4136850657542</v>
      </c>
      <c r="H36" s="27">
        <v>0.3542795507812232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3123445</v>
      </c>
      <c r="C37" s="30">
        <v>10196880</v>
      </c>
      <c r="D37" s="30">
        <v>13189836074.760208</v>
      </c>
      <c r="E37" s="34">
        <f>C37/B37</f>
        <v>3.2646260779363812</v>
      </c>
      <c r="F37" s="7">
        <f t="shared" si="2"/>
        <v>4222.8488335028178</v>
      </c>
      <c r="G37" s="7">
        <f t="shared" si="3"/>
        <v>1293.5168477769876</v>
      </c>
      <c r="H37" s="27">
        <v>0.35687137745179864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3173342</v>
      </c>
      <c r="C38" s="30">
        <v>10331981</v>
      </c>
      <c r="D38" s="30">
        <v>13350026074.550179</v>
      </c>
      <c r="E38" s="34">
        <f t="shared" ref="E38:E45" si="4">C38/B38</f>
        <v>3.2558674734711861</v>
      </c>
      <c r="F38" s="7">
        <f t="shared" si="2"/>
        <v>4206.9295003659163</v>
      </c>
      <c r="G38" s="7">
        <f t="shared" si="3"/>
        <v>1292.1071065219901</v>
      </c>
      <c r="H38" s="27">
        <v>0.36248227335162875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3128175</v>
      </c>
      <c r="C39" s="31">
        <v>10353990</v>
      </c>
      <c r="D39" s="31">
        <v>13046198317.460136</v>
      </c>
      <c r="E39" s="35">
        <f t="shared" si="4"/>
        <v>3.3099139274497111</v>
      </c>
      <c r="F39" s="14">
        <f t="shared" si="2"/>
        <v>4170.5461866615951</v>
      </c>
      <c r="G39" s="14">
        <f t="shared" si="3"/>
        <v>1260.0165074005417</v>
      </c>
      <c r="H39" s="28">
        <v>0.35723417548558234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3139862</v>
      </c>
      <c r="C40" s="29">
        <v>10487313</v>
      </c>
      <c r="D40" s="29">
        <v>13379476875.750198</v>
      </c>
      <c r="E40" s="33">
        <f t="shared" si="4"/>
        <v>3.340055390969412</v>
      </c>
      <c r="F40" s="11">
        <f t="shared" si="2"/>
        <v>4261.1671709617167</v>
      </c>
      <c r="G40" s="11">
        <f t="shared" si="3"/>
        <v>1275.7773965314279</v>
      </c>
      <c r="H40" s="26">
        <v>0.35847969614199526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3170382</v>
      </c>
      <c r="C41" s="30">
        <v>10633665</v>
      </c>
      <c r="D41" s="30">
        <v>13535443579.770199</v>
      </c>
      <c r="E41" s="34">
        <f t="shared" si="4"/>
        <v>3.3540642736427344</v>
      </c>
      <c r="F41" s="7">
        <f t="shared" si="2"/>
        <v>4269.3415429970892</v>
      </c>
      <c r="G41" s="7">
        <f t="shared" si="3"/>
        <v>1272.8860256337018</v>
      </c>
      <c r="H41" s="27">
        <v>0.36187423703102556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3233293</v>
      </c>
      <c r="C42" s="30">
        <v>10813876</v>
      </c>
      <c r="D42" s="30">
        <v>13724531755.37015</v>
      </c>
      <c r="E42" s="34">
        <f t="shared" si="4"/>
        <v>3.3445394525024486</v>
      </c>
      <c r="F42" s="7">
        <f t="shared" si="2"/>
        <v>4244.7534929157828</v>
      </c>
      <c r="G42" s="7">
        <f t="shared" si="3"/>
        <v>1269.1593426233248</v>
      </c>
      <c r="H42" s="27">
        <v>0.36896330933634502</v>
      </c>
    </row>
    <row r="43" spans="1:16" x14ac:dyDescent="0.35">
      <c r="A43" s="5">
        <v>44652</v>
      </c>
      <c r="B43" s="30">
        <v>3239312</v>
      </c>
      <c r="C43" s="30">
        <v>10855724</v>
      </c>
      <c r="D43" s="30">
        <v>13953919679.540234</v>
      </c>
      <c r="E43" s="34">
        <f t="shared" si="4"/>
        <v>3.3512437208888799</v>
      </c>
      <c r="F43" s="7">
        <f t="shared" si="2"/>
        <v>4307.6800504367084</v>
      </c>
      <c r="G43" s="7">
        <f t="shared" si="3"/>
        <v>1285.3974253159195</v>
      </c>
      <c r="H43" s="27">
        <v>0.36955831026240676</v>
      </c>
    </row>
    <row r="44" spans="1:16" x14ac:dyDescent="0.35">
      <c r="A44" s="5">
        <v>44682</v>
      </c>
      <c r="B44" s="30">
        <v>3261679</v>
      </c>
      <c r="C44" s="30">
        <v>10998923</v>
      </c>
      <c r="D44" s="30">
        <v>14208587806.920164</v>
      </c>
      <c r="E44" s="34">
        <f t="shared" si="4"/>
        <v>3.3721659918097395</v>
      </c>
      <c r="F44" s="7">
        <f t="shared" si="2"/>
        <v>4356.2189310843169</v>
      </c>
      <c r="G44" s="7">
        <f t="shared" si="3"/>
        <v>1291.8162811868185</v>
      </c>
      <c r="H44" s="27">
        <v>0.37201757847697303</v>
      </c>
    </row>
    <row r="45" spans="1:16" x14ac:dyDescent="0.35">
      <c r="A45" s="5">
        <v>44713</v>
      </c>
      <c r="B45" s="30">
        <v>3268601</v>
      </c>
      <c r="C45" s="30">
        <v>11118441</v>
      </c>
      <c r="D45" s="30">
        <v>14294228411.130501</v>
      </c>
      <c r="E45" s="34">
        <f t="shared" si="4"/>
        <v>3.4015901604386709</v>
      </c>
      <c r="F45" s="7">
        <f t="shared" si="2"/>
        <v>4373.1946515131403</v>
      </c>
      <c r="G45" s="7">
        <f t="shared" si="3"/>
        <v>1285.6324381386296</v>
      </c>
      <c r="H45" s="27">
        <v>0.37271445071387121</v>
      </c>
    </row>
    <row r="46" spans="1:16" x14ac:dyDescent="0.35">
      <c r="A46" s="5">
        <v>44743</v>
      </c>
      <c r="B46" s="30">
        <v>3297682</v>
      </c>
      <c r="C46" s="30">
        <v>11490074</v>
      </c>
      <c r="D46" s="30">
        <v>14556990179.39049</v>
      </c>
      <c r="E46" s="34">
        <f t="shared" ref="E46" si="5">C46/B46</f>
        <v>3.4842880544576462</v>
      </c>
      <c r="F46" s="7">
        <f t="shared" ref="F46" si="6">D46/B46</f>
        <v>4414.3098635315628</v>
      </c>
      <c r="G46" s="7">
        <f t="shared" ref="G46" si="7">F46/E46</f>
        <v>1266.9187491212408</v>
      </c>
      <c r="H46" s="27">
        <v>0.37593706904286062</v>
      </c>
    </row>
    <row r="47" spans="1:16" x14ac:dyDescent="0.35">
      <c r="A47" s="5">
        <v>44774</v>
      </c>
      <c r="B47" s="30">
        <v>3329920</v>
      </c>
      <c r="C47" s="30">
        <v>11667824</v>
      </c>
      <c r="D47" s="30">
        <v>14643410560.1404</v>
      </c>
      <c r="E47" s="34">
        <f t="shared" ref="E47" si="8">C47/B47</f>
        <v>3.5039352296751876</v>
      </c>
      <c r="F47" s="7">
        <f t="shared" ref="F47" si="9">D47/B47</f>
        <v>4397.5262349066643</v>
      </c>
      <c r="G47" s="7">
        <f t="shared" ref="G47" si="10">F47/E47</f>
        <v>1255.0249781056348</v>
      </c>
      <c r="H47" s="27">
        <v>0.37949198819603408</v>
      </c>
    </row>
    <row r="48" spans="1:16" x14ac:dyDescent="0.35">
      <c r="A48" s="5">
        <v>44805</v>
      </c>
      <c r="B48" s="30">
        <v>3329703</v>
      </c>
      <c r="C48" s="30">
        <v>11759812</v>
      </c>
      <c r="D48" s="30">
        <v>15063857433.130337</v>
      </c>
      <c r="E48" s="34">
        <f t="shared" ref="E48" si="11">C48/B48</f>
        <v>3.5317900725680338</v>
      </c>
      <c r="F48" s="7">
        <f t="shared" ref="F48" si="12">D48/B48</f>
        <v>4524.0844102703268</v>
      </c>
      <c r="G48" s="7">
        <f t="shared" ref="G48" si="13">F48/E48</f>
        <v>1280.960735862983</v>
      </c>
      <c r="H48" s="27">
        <v>0.37934707292247938</v>
      </c>
    </row>
    <row r="49" spans="1:16" x14ac:dyDescent="0.35">
      <c r="A49" s="5">
        <v>44835</v>
      </c>
      <c r="B49" s="30">
        <v>3397805</v>
      </c>
      <c r="C49" s="30">
        <v>11941539</v>
      </c>
      <c r="D49" s="30">
        <v>15220830506.030397</v>
      </c>
      <c r="E49" s="34">
        <f t="shared" ref="E49" si="14">C49/B49</f>
        <v>3.5144862639262699</v>
      </c>
      <c r="F49" s="7">
        <f t="shared" ref="F49" si="15">D49/B49</f>
        <v>4479.6068361870084</v>
      </c>
      <c r="G49" s="7">
        <f t="shared" ref="G49" si="16">F49/E49</f>
        <v>1274.6121338321968</v>
      </c>
      <c r="H49" s="27">
        <v>0.38698320171011291</v>
      </c>
    </row>
    <row r="50" spans="1:16" x14ac:dyDescent="0.35">
      <c r="A50" s="5">
        <v>44866</v>
      </c>
      <c r="B50" s="30">
        <v>3426969</v>
      </c>
      <c r="C50" s="30">
        <v>12234984</v>
      </c>
      <c r="D50" s="30">
        <v>15744097228.400301</v>
      </c>
      <c r="E50" s="34">
        <f t="shared" ref="E50" si="17">C50/B50</f>
        <v>3.5702056248539162</v>
      </c>
      <c r="F50" s="7">
        <f t="shared" ref="F50" si="18">D50/B50</f>
        <v>4594.1755610862838</v>
      </c>
      <c r="G50" s="7">
        <f t="shared" ref="G50" si="19">F50/E50</f>
        <v>1286.8097930001625</v>
      </c>
      <c r="H50" s="27">
        <v>0.39018112332874988</v>
      </c>
    </row>
    <row r="51" spans="1:16" ht="15" thickBot="1" x14ac:dyDescent="0.4">
      <c r="A51" s="12">
        <v>44896</v>
      </c>
      <c r="B51" s="31">
        <v>3452482</v>
      </c>
      <c r="C51" s="31">
        <v>12411942</v>
      </c>
      <c r="D51" s="31">
        <v>15836074990.700373</v>
      </c>
      <c r="E51" s="35">
        <f t="shared" ref="E51" si="20">C51/B51</f>
        <v>3.5950779757866949</v>
      </c>
      <c r="F51" s="14">
        <f t="shared" ref="F51" si="21">D51/B51</f>
        <v>4586.8667789434885</v>
      </c>
      <c r="G51" s="14">
        <f t="shared" ref="G51" si="22">F51/E51</f>
        <v>1275.8740727841277</v>
      </c>
      <c r="H51" s="28">
        <v>0.39296141821511155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3465117</v>
      </c>
      <c r="C52" s="29">
        <v>12601478</v>
      </c>
      <c r="D52" s="29">
        <v>16405582273.410332</v>
      </c>
      <c r="E52" s="33">
        <f t="shared" ref="E52" si="23">C52/B52</f>
        <v>3.636667391028932</v>
      </c>
      <c r="F52" s="11">
        <f t="shared" ref="F52" si="24">D52/B52</f>
        <v>4734.4959126662479</v>
      </c>
      <c r="G52" s="11">
        <f t="shared" ref="G52" si="25">F52/E52</f>
        <v>1301.8776268474485</v>
      </c>
      <c r="H52" s="26">
        <v>0.39427464278387414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3519043</v>
      </c>
      <c r="C53" s="30">
        <v>13139146</v>
      </c>
      <c r="D53" s="30">
        <v>16768081963.760195</v>
      </c>
      <c r="E53" s="34">
        <f t="shared" ref="E53" si="26">C53/B53</f>
        <v>3.7337270388568711</v>
      </c>
      <c r="F53" s="7">
        <f t="shared" ref="F53" si="27">D53/B53</f>
        <v>4764.9551209690235</v>
      </c>
      <c r="G53" s="7">
        <f t="shared" ref="G53" si="28">F53/E53</f>
        <v>1276.192681302133</v>
      </c>
      <c r="H53" s="27">
        <v>0.40028375551435608</v>
      </c>
    </row>
    <row r="54" spans="1:16" x14ac:dyDescent="0.35">
      <c r="A54" s="5">
        <v>44986</v>
      </c>
      <c r="B54" s="30">
        <v>3544370</v>
      </c>
      <c r="C54" s="30">
        <v>13392674</v>
      </c>
      <c r="D54" s="30">
        <v>17218856665.090183</v>
      </c>
      <c r="E54" s="34">
        <f t="shared" ref="E54" si="29">C54/B54</f>
        <v>3.7785767287275314</v>
      </c>
      <c r="F54" s="7">
        <f t="shared" ref="F54" si="30">D54/B54</f>
        <v>4858.0866741029249</v>
      </c>
      <c r="G54" s="7">
        <f t="shared" ref="G54" si="31">F54/E54</f>
        <v>1285.692212405841</v>
      </c>
      <c r="H54" s="27">
        <v>0.4030369713705329</v>
      </c>
    </row>
    <row r="55" spans="1:16" x14ac:dyDescent="0.35">
      <c r="A55" s="5">
        <v>45017</v>
      </c>
      <c r="B55" s="30">
        <v>3570505</v>
      </c>
      <c r="C55" s="30">
        <v>13571836</v>
      </c>
      <c r="D55" s="30">
        <v>17785112001.090034</v>
      </c>
      <c r="E55" s="34">
        <f t="shared" ref="E55:E56" si="32">C55/B55</f>
        <v>3.8010970436954996</v>
      </c>
      <c r="F55" s="7">
        <f t="shared" ref="F55:F56" si="33">D55/B55</f>
        <v>4981.1194778021691</v>
      </c>
      <c r="G55" s="7">
        <f t="shared" ref="G55:G56" si="34">F55/E55</f>
        <v>1310.4425960562767</v>
      </c>
      <c r="H55" s="27">
        <v>0.40588024793161076</v>
      </c>
    </row>
    <row r="56" spans="1:16" x14ac:dyDescent="0.35">
      <c r="A56" s="5">
        <v>45047</v>
      </c>
      <c r="B56" s="30">
        <v>3582451</v>
      </c>
      <c r="C56" s="30">
        <v>13673662</v>
      </c>
      <c r="D56" s="30">
        <v>17822972458.350182</v>
      </c>
      <c r="E56" s="34">
        <f t="shared" si="32"/>
        <v>3.8168455060515831</v>
      </c>
      <c r="F56" s="7">
        <f t="shared" si="33"/>
        <v>4975.0778052093892</v>
      </c>
      <c r="G56" s="7">
        <f t="shared" si="34"/>
        <v>1303.4527589134632</v>
      </c>
      <c r="H56" s="27">
        <v>0.40710924165960111</v>
      </c>
    </row>
    <row r="57" spans="1:16" x14ac:dyDescent="0.35">
      <c r="A57" s="5">
        <v>45078</v>
      </c>
      <c r="B57" s="30">
        <v>3548855</v>
      </c>
      <c r="C57" s="30">
        <v>13558873</v>
      </c>
      <c r="D57" s="30">
        <v>17876192229.640339</v>
      </c>
      <c r="E57" s="34">
        <f t="shared" ref="E57" si="35">C57/B57</f>
        <v>3.820633133785404</v>
      </c>
      <c r="F57" s="7">
        <f t="shared" ref="F57" si="36">D57/B57</f>
        <v>5037.1717722026788</v>
      </c>
      <c r="G57" s="7">
        <f t="shared" ref="G57" si="37">F57/E57</f>
        <v>1318.4128378251155</v>
      </c>
      <c r="H57" s="27">
        <v>0.40316366330221232</v>
      </c>
    </row>
    <row r="58" spans="1:16" x14ac:dyDescent="0.35">
      <c r="A58" s="5">
        <v>45108</v>
      </c>
      <c r="B58" s="30">
        <v>3522023</v>
      </c>
      <c r="C58" s="30">
        <v>13438862</v>
      </c>
      <c r="D58" s="30">
        <v>18134335826.950096</v>
      </c>
      <c r="E58" s="34">
        <f t="shared" ref="E58" si="38">C58/B58</f>
        <v>3.8156655990037542</v>
      </c>
      <c r="F58" s="7">
        <f t="shared" ref="F58" si="39">D58/B58</f>
        <v>5148.8408300996607</v>
      </c>
      <c r="G58" s="7">
        <f t="shared" ref="G58" si="40">F58/E58</f>
        <v>1349.3951963306192</v>
      </c>
      <c r="H58" s="27">
        <v>0.39998875677787427</v>
      </c>
    </row>
    <row r="59" spans="1:16" x14ac:dyDescent="0.35">
      <c r="A59" s="5">
        <v>45139</v>
      </c>
      <c r="B59" s="30">
        <v>3547700</v>
      </c>
      <c r="C59" s="30">
        <v>13669330</v>
      </c>
      <c r="D59" s="30">
        <v>18379777095.600063</v>
      </c>
      <c r="E59" s="34">
        <f t="shared" ref="E59" si="41">C59/B59</f>
        <v>3.8530118104687543</v>
      </c>
      <c r="F59" s="7">
        <f t="shared" ref="F59" si="42">D59/B59</f>
        <v>5180.7585465513048</v>
      </c>
      <c r="G59" s="7">
        <f t="shared" ref="G59" si="43">F59/E59</f>
        <v>1344.5997057353993</v>
      </c>
      <c r="H59" s="27">
        <v>0.40276542050483216</v>
      </c>
    </row>
    <row r="60" spans="1:16" x14ac:dyDescent="0.35">
      <c r="A60" s="5">
        <v>45170</v>
      </c>
      <c r="B60" s="30">
        <v>3580585</v>
      </c>
      <c r="C60" s="30">
        <v>13851684</v>
      </c>
      <c r="D60" s="30">
        <v>18786921313.760262</v>
      </c>
      <c r="E60" s="34">
        <f t="shared" ref="E60" si="44">C60/B60</f>
        <v>3.8685533229905169</v>
      </c>
      <c r="F60" s="7">
        <f t="shared" ref="F60" si="45">D60/B60</f>
        <v>5246.8860015221708</v>
      </c>
      <c r="G60" s="7">
        <f t="shared" ref="G60" si="46">F60/E60</f>
        <v>1356.2915031674315</v>
      </c>
      <c r="H60" s="27">
        <v>0.40635814822658189</v>
      </c>
    </row>
    <row r="61" spans="1:16" x14ac:dyDescent="0.35">
      <c r="A61" s="5">
        <v>45200</v>
      </c>
      <c r="B61" s="30">
        <v>3591738</v>
      </c>
      <c r="C61" s="30">
        <v>13940295</v>
      </c>
      <c r="D61" s="30">
        <v>19476162528.2103</v>
      </c>
      <c r="E61" s="34">
        <f t="shared" ref="E61:E62" si="47">C61/B61</f>
        <v>3.8812115471674158</v>
      </c>
      <c r="F61" s="7">
        <f t="shared" ref="F61:F62" si="48">D61/B61</f>
        <v>5422.48976072595</v>
      </c>
      <c r="G61" s="7">
        <f t="shared" ref="G61:G62" si="49">F61/E61</f>
        <v>1397.1126527961067</v>
      </c>
      <c r="H61" s="27">
        <v>0.40748284748728564</v>
      </c>
    </row>
    <row r="62" spans="1:16" x14ac:dyDescent="0.35">
      <c r="A62" s="5">
        <v>45231</v>
      </c>
      <c r="B62" s="30">
        <v>3577797</v>
      </c>
      <c r="C62" s="30">
        <v>13897811</v>
      </c>
      <c r="D62" s="30">
        <v>19609469356.620293</v>
      </c>
      <c r="E62" s="34">
        <f t="shared" si="47"/>
        <v>3.8844604654763812</v>
      </c>
      <c r="F62" s="7">
        <f t="shared" si="48"/>
        <v>5480.8781371945624</v>
      </c>
      <c r="G62" s="7">
        <f t="shared" si="49"/>
        <v>1410.9753943711203</v>
      </c>
      <c r="H62" s="27">
        <v>0.40576079191580655</v>
      </c>
    </row>
    <row r="63" spans="1:16" ht="15" thickBot="1" x14ac:dyDescent="0.4">
      <c r="A63" s="12">
        <v>45261</v>
      </c>
      <c r="B63" s="31">
        <v>3513406</v>
      </c>
      <c r="C63" s="31">
        <v>13683736</v>
      </c>
      <c r="D63" s="31">
        <v>19105125064.670204</v>
      </c>
      <c r="E63" s="35">
        <f t="shared" ref="E63" si="50">C63/B63</f>
        <v>3.8947209630768547</v>
      </c>
      <c r="F63" s="14">
        <f t="shared" ref="F63" si="51">D63/B63</f>
        <v>5437.7789144409171</v>
      </c>
      <c r="G63" s="14">
        <f t="shared" ref="G63" si="52">F63/E63</f>
        <v>1396.1921703743924</v>
      </c>
      <c r="H63" s="28">
        <v>0.39832028710211548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3564546</v>
      </c>
      <c r="C64" s="29">
        <v>13941153</v>
      </c>
      <c r="D64" s="29">
        <v>19841806483.650299</v>
      </c>
      <c r="E64" s="33">
        <f t="shared" ref="E64" si="53">C64/B64</f>
        <v>3.9110599217964923</v>
      </c>
      <c r="F64" s="11">
        <f t="shared" ref="F64" si="54">D64/B64</f>
        <v>5566.4329997846289</v>
      </c>
      <c r="G64" s="11">
        <f t="shared" ref="G64" si="55">F64/E64</f>
        <v>1423.254337976945</v>
      </c>
      <c r="H64" s="26">
        <v>0.40397828190010254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3583791</v>
      </c>
      <c r="C65" s="30">
        <v>14032227</v>
      </c>
      <c r="D65" s="30">
        <v>19897926241.440239</v>
      </c>
      <c r="E65" s="34">
        <f t="shared" ref="E65" si="56">C65/B65</f>
        <v>3.9154702380802897</v>
      </c>
      <c r="F65" s="7">
        <f t="shared" ref="F65" si="57">D65/B65</f>
        <v>5552.2005165592072</v>
      </c>
      <c r="G65" s="7">
        <f t="shared" ref="G65" si="58">F65/E65</f>
        <v>1418.0162736421125</v>
      </c>
      <c r="H65" s="27">
        <v>0.40601883248729814</v>
      </c>
    </row>
    <row r="66" spans="1:16" x14ac:dyDescent="0.35">
      <c r="A66" s="5">
        <v>45352</v>
      </c>
      <c r="B66" s="30">
        <v>3614103</v>
      </c>
      <c r="C66" s="30">
        <v>14181665</v>
      </c>
      <c r="D66" s="30">
        <v>20361769985.460297</v>
      </c>
      <c r="E66" s="34">
        <f t="shared" ref="E66" si="59">C66/B66</f>
        <v>3.9239792003714338</v>
      </c>
      <c r="F66" s="7">
        <f t="shared" ref="F66" si="60">D66/B66</f>
        <v>5633.9761167460629</v>
      </c>
      <c r="G66" s="7">
        <f t="shared" ref="G66" si="61">F66/E66</f>
        <v>1435.7813405873214</v>
      </c>
      <c r="H66" s="27">
        <v>0.4093113063533067</v>
      </c>
    </row>
    <row r="67" spans="1:16" x14ac:dyDescent="0.35">
      <c r="A67" s="5">
        <v>45383</v>
      </c>
      <c r="B67" s="30">
        <v>3616074</v>
      </c>
      <c r="C67" s="30">
        <v>13417071</v>
      </c>
      <c r="D67" s="30">
        <v>20700798224.950356</v>
      </c>
      <c r="E67" s="34">
        <f t="shared" ref="E67" si="62">C67/B67</f>
        <v>3.7103972429767755</v>
      </c>
      <c r="F67" s="7">
        <f t="shared" ref="F67" si="63">D67/B67</f>
        <v>5724.6611172642915</v>
      </c>
      <c r="G67" s="7">
        <f t="shared" ref="G67" si="64">F67/E67</f>
        <v>1542.8701409532941</v>
      </c>
      <c r="H67" s="27">
        <v>0.40939279098502918</v>
      </c>
    </row>
    <row r="68" spans="1:16" x14ac:dyDescent="0.35">
      <c r="A68" s="5">
        <v>45413</v>
      </c>
      <c r="B68" s="30">
        <v>3361568</v>
      </c>
      <c r="C68" s="30">
        <v>12367223</v>
      </c>
      <c r="D68" s="30">
        <v>18968164053.319996</v>
      </c>
      <c r="E68" s="34">
        <f t="shared" ref="E68" si="65">C68/B68</f>
        <v>3.6790042622966426</v>
      </c>
      <c r="F68" s="7">
        <f t="shared" ref="F68" si="66">D68/B68</f>
        <v>5642.6536822459029</v>
      </c>
      <c r="G68" s="7">
        <f t="shared" ref="G68" si="67">F68/E68</f>
        <v>1533.7448070047735</v>
      </c>
      <c r="H68" s="27">
        <v>0.3804472516000757</v>
      </c>
    </row>
    <row r="69" spans="1:16" x14ac:dyDescent="0.35">
      <c r="A69" s="5">
        <v>45444</v>
      </c>
      <c r="B69" s="30">
        <v>3189950</v>
      </c>
      <c r="C69" s="30">
        <v>11690478</v>
      </c>
      <c r="D69" s="30">
        <v>17698607679.419998</v>
      </c>
      <c r="E69" s="34">
        <f t="shared" ref="E69" si="68">C69/B69</f>
        <v>3.6647840875248829</v>
      </c>
      <c r="F69" s="7">
        <f t="shared" ref="F69" si="69">D69/B69</f>
        <v>5548.2398405680333</v>
      </c>
      <c r="G69" s="7">
        <f t="shared" ref="G69" si="70">F69/E69</f>
        <v>1513.9336201154476</v>
      </c>
      <c r="H69" s="27">
        <v>0.36089934811957747</v>
      </c>
    </row>
    <row r="70" spans="1:16" x14ac:dyDescent="0.35">
      <c r="A70" s="5">
        <v>45474</v>
      </c>
      <c r="B70" s="30">
        <v>3486075</v>
      </c>
      <c r="C70" s="30">
        <v>12465888</v>
      </c>
      <c r="D70" s="30">
        <v>19096874097.419998</v>
      </c>
      <c r="E70" s="34">
        <f t="shared" ref="E70" si="71">C70/B70</f>
        <v>3.575909296271595</v>
      </c>
      <c r="F70" s="7">
        <f t="shared" ref="F70" si="72">D70/B70</f>
        <v>5478.0445335857657</v>
      </c>
      <c r="G70" s="7">
        <f t="shared" ref="G70" si="73">F70/E70</f>
        <v>1531.9305048641538</v>
      </c>
      <c r="H70" s="27">
        <v>0.39426531607500243</v>
      </c>
    </row>
    <row r="71" spans="1:16" x14ac:dyDescent="0.35">
      <c r="A71" s="5">
        <v>45505</v>
      </c>
      <c r="B71" s="30">
        <v>3456214</v>
      </c>
      <c r="C71" s="30">
        <v>12520403</v>
      </c>
      <c r="D71" s="30">
        <v>18979537678.730354</v>
      </c>
      <c r="E71" s="34">
        <f t="shared" ref="E71" si="74">C71/B71</f>
        <v>3.6225774792880303</v>
      </c>
      <c r="F71" s="7">
        <f t="shared" ref="F71" si="75">D71/B71</f>
        <v>5491.4243385190712</v>
      </c>
      <c r="G71" s="7">
        <f t="shared" ref="G71" si="76">F71/E71</f>
        <v>1515.8887200939421</v>
      </c>
      <c r="H71" s="27">
        <v>0.39078500975488689</v>
      </c>
    </row>
    <row r="72" spans="1:16" x14ac:dyDescent="0.35">
      <c r="A72" s="5">
        <v>45536</v>
      </c>
      <c r="B72" s="30">
        <v>3472959</v>
      </c>
      <c r="C72" s="30">
        <v>12597818</v>
      </c>
      <c r="D72" s="30">
        <v>19252601864.670364</v>
      </c>
      <c r="E72" s="34">
        <f t="shared" ref="E72" si="77">C72/B72</f>
        <v>3.6274018783406312</v>
      </c>
      <c r="F72" s="7">
        <f t="shared" ref="F72" si="78">D72/B72</f>
        <v>5543.5730351755847</v>
      </c>
      <c r="G72" s="7">
        <f t="shared" ref="G72" si="79">F72/E72</f>
        <v>1528.2489288756483</v>
      </c>
      <c r="H72" s="27">
        <v>0.39257472261436827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90A7-C137-4BF5-BDE2-D0533AA5F559}">
  <sheetPr codeName="Planilha28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1804618</v>
      </c>
      <c r="C4" s="29">
        <v>7631774</v>
      </c>
      <c r="D4" s="29">
        <v>9194092353.2199993</v>
      </c>
      <c r="E4" s="33">
        <f t="shared" ref="E4:E33" si="0">C4/B4</f>
        <v>4.2290246467673489</v>
      </c>
      <c r="F4" s="11">
        <f>D4/B4</f>
        <v>5094.7581999182094</v>
      </c>
      <c r="G4" s="11">
        <f t="shared" ref="G4" si="1">F4/E4</f>
        <v>1204.7123451533025</v>
      </c>
      <c r="H4" s="26">
        <v>0.32649818356046406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1803657</v>
      </c>
      <c r="C5" s="30">
        <v>7604082</v>
      </c>
      <c r="D5" s="30">
        <v>9168583061.0400047</v>
      </c>
      <c r="E5" s="34">
        <f t="shared" si="0"/>
        <v>4.2159246464266769</v>
      </c>
      <c r="F5" s="7">
        <f t="shared" ref="F5:F46" si="2">D5/B5</f>
        <v>5083.3296247789931</v>
      </c>
      <c r="G5" s="7">
        <f t="shared" ref="G5:G46" si="3">F5/E5</f>
        <v>1205.7448961018574</v>
      </c>
      <c r="H5" s="27">
        <v>0.32600131693890405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1820365</v>
      </c>
      <c r="C6" s="30">
        <v>7608521</v>
      </c>
      <c r="D6" s="30">
        <v>9326912824.7699871</v>
      </c>
      <c r="E6" s="34">
        <f t="shared" si="0"/>
        <v>4.1796678138724923</v>
      </c>
      <c r="F6" s="7">
        <f t="shared" si="2"/>
        <v>5123.6498310888128</v>
      </c>
      <c r="G6" s="7">
        <f t="shared" si="3"/>
        <v>1225.8509669316793</v>
      </c>
      <c r="H6" s="27">
        <v>0.32878453722149464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1805698</v>
      </c>
      <c r="C7" s="30">
        <v>7473748</v>
      </c>
      <c r="D7" s="30">
        <v>9314780759.4299603</v>
      </c>
      <c r="E7" s="34">
        <f t="shared" si="0"/>
        <v>4.1389800509276746</v>
      </c>
      <c r="F7" s="7">
        <f t="shared" si="2"/>
        <v>5158.5485277327443</v>
      </c>
      <c r="G7" s="7">
        <f t="shared" si="3"/>
        <v>1246.3332667130283</v>
      </c>
      <c r="H7" s="27">
        <v>0.32567937955051762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1818964</v>
      </c>
      <c r="C8" s="30">
        <v>7474417</v>
      </c>
      <c r="D8" s="30">
        <v>9379454558.5699749</v>
      </c>
      <c r="E8" s="34">
        <f t="shared" si="0"/>
        <v>4.1091615886845476</v>
      </c>
      <c r="F8" s="7">
        <f t="shared" si="2"/>
        <v>5156.4816887909683</v>
      </c>
      <c r="G8" s="7">
        <f t="shared" si="3"/>
        <v>1254.8744013840778</v>
      </c>
      <c r="H8" s="27">
        <v>0.32523380971964089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1818143</v>
      </c>
      <c r="C9" s="30">
        <v>7439892</v>
      </c>
      <c r="D9" s="30">
        <v>9421598414.4899597</v>
      </c>
      <c r="E9" s="34">
        <f t="shared" si="0"/>
        <v>4.0920279647970483</v>
      </c>
      <c r="F9" s="7">
        <f t="shared" si="2"/>
        <v>5181.989763450928</v>
      </c>
      <c r="G9" s="7">
        <f t="shared" si="3"/>
        <v>1266.3622555932211</v>
      </c>
      <c r="H9" s="27">
        <v>0.32103461553556861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1822767</v>
      </c>
      <c r="C10" s="30">
        <v>7372772</v>
      </c>
      <c r="D10" s="30">
        <v>9406285315.220005</v>
      </c>
      <c r="E10" s="34">
        <f t="shared" si="0"/>
        <v>4.0448241601916211</v>
      </c>
      <c r="F10" s="7">
        <f t="shared" si="2"/>
        <v>5160.443060040041</v>
      </c>
      <c r="G10" s="7">
        <f t="shared" si="3"/>
        <v>1275.8139428725051</v>
      </c>
      <c r="H10" s="27">
        <v>0.32080293162339618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1878201</v>
      </c>
      <c r="C11" s="30">
        <v>7701389</v>
      </c>
      <c r="D11" s="30">
        <v>10073165117.740002</v>
      </c>
      <c r="E11" s="34">
        <f t="shared" si="0"/>
        <v>4.1004072514070646</v>
      </c>
      <c r="F11" s="7">
        <f t="shared" si="2"/>
        <v>5363.1986766805048</v>
      </c>
      <c r="G11" s="7">
        <f t="shared" si="3"/>
        <v>1307.9673183292002</v>
      </c>
      <c r="H11" s="27">
        <v>0.33088968617291631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1871407</v>
      </c>
      <c r="C12" s="30">
        <v>7555207</v>
      </c>
      <c r="D12" s="30">
        <v>9953486953.3000069</v>
      </c>
      <c r="E12" s="34">
        <f t="shared" si="0"/>
        <v>4.0371800468845098</v>
      </c>
      <c r="F12" s="7">
        <f t="shared" si="2"/>
        <v>5318.7184579837558</v>
      </c>
      <c r="G12" s="7">
        <f t="shared" si="3"/>
        <v>1317.4340495634344</v>
      </c>
      <c r="H12" s="27">
        <v>0.32912759529522007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1882665</v>
      </c>
      <c r="C13" s="30">
        <v>7538869</v>
      </c>
      <c r="D13" s="30">
        <v>10044867721.090021</v>
      </c>
      <c r="E13" s="34">
        <f t="shared" si="0"/>
        <v>4.0043603083926245</v>
      </c>
      <c r="F13" s="7">
        <f t="shared" si="2"/>
        <v>5335.4514590168837</v>
      </c>
      <c r="G13" s="7">
        <f t="shared" si="3"/>
        <v>1332.4104346540603</v>
      </c>
      <c r="H13" s="27">
        <v>0.33053995223787097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1912350</v>
      </c>
      <c r="C14" s="30">
        <v>7628194</v>
      </c>
      <c r="D14" s="30">
        <v>10379734454.460037</v>
      </c>
      <c r="E14" s="34">
        <f t="shared" si="0"/>
        <v>3.9889110257013622</v>
      </c>
      <c r="F14" s="7">
        <f t="shared" si="2"/>
        <v>5427.7378379794691</v>
      </c>
      <c r="G14" s="7">
        <f t="shared" si="3"/>
        <v>1360.7066698172644</v>
      </c>
      <c r="H14" s="27">
        <v>0.33517617277482964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1889930</v>
      </c>
      <c r="C15" s="31">
        <v>7535654</v>
      </c>
      <c r="D15" s="31">
        <v>10410507498.450041</v>
      </c>
      <c r="E15" s="35">
        <f t="shared" si="0"/>
        <v>3.9872661950442607</v>
      </c>
      <c r="F15" s="7">
        <f t="shared" si="2"/>
        <v>5508.4090407846006</v>
      </c>
      <c r="G15" s="7">
        <f t="shared" si="3"/>
        <v>1381.5001987153391</v>
      </c>
      <c r="H15" s="27">
        <v>0.33067882303373541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1906078</v>
      </c>
      <c r="C16" s="29">
        <v>7581569</v>
      </c>
      <c r="D16" s="29">
        <v>10544024507.780035</v>
      </c>
      <c r="E16" s="33">
        <f t="shared" si="0"/>
        <v>3.9775754192640593</v>
      </c>
      <c r="F16" s="11">
        <f t="shared" si="2"/>
        <v>5531.7906758170629</v>
      </c>
      <c r="G16" s="11">
        <f t="shared" si="3"/>
        <v>1390.7443838841323</v>
      </c>
      <c r="H16" s="26">
        <v>0.33293252645622329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1913930</v>
      </c>
      <c r="C17" s="30">
        <v>7571101</v>
      </c>
      <c r="D17" s="30">
        <v>10509950550.36005</v>
      </c>
      <c r="E17" s="34">
        <f t="shared" si="0"/>
        <v>3.9557878292309541</v>
      </c>
      <c r="F17" s="7">
        <f t="shared" si="2"/>
        <v>5491.2930725575388</v>
      </c>
      <c r="G17" s="7">
        <f t="shared" si="3"/>
        <v>1388.1667343177762</v>
      </c>
      <c r="H17" s="27">
        <v>0.33373095384108908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1932011</v>
      </c>
      <c r="C18" s="30">
        <v>7573193</v>
      </c>
      <c r="D18" s="30">
        <v>10705095656.830038</v>
      </c>
      <c r="E18" s="34">
        <f t="shared" si="0"/>
        <v>3.9198498352235056</v>
      </c>
      <c r="F18" s="7">
        <f t="shared" si="2"/>
        <v>5540.9082333537635</v>
      </c>
      <c r="G18" s="7">
        <f t="shared" si="3"/>
        <v>1413.5511476902857</v>
      </c>
      <c r="H18" s="27">
        <v>0.33630622631226131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1975782</v>
      </c>
      <c r="C19" s="30">
        <v>7735975</v>
      </c>
      <c r="D19" s="30">
        <v>10853548463.200029</v>
      </c>
      <c r="E19" s="34">
        <f t="shared" si="0"/>
        <v>3.9153990673060086</v>
      </c>
      <c r="F19" s="7">
        <f t="shared" si="2"/>
        <v>5493.2925106110033</v>
      </c>
      <c r="G19" s="7">
        <f t="shared" si="3"/>
        <v>1402.996837916362</v>
      </c>
      <c r="H19" s="27">
        <v>0.34333589010093035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1951607</v>
      </c>
      <c r="C20" s="30">
        <v>7671306</v>
      </c>
      <c r="D20" s="30">
        <v>10644979005.760036</v>
      </c>
      <c r="E20" s="34">
        <f t="shared" si="0"/>
        <v>3.9307637244588691</v>
      </c>
      <c r="F20" s="7">
        <f t="shared" si="2"/>
        <v>5454.468551178612</v>
      </c>
      <c r="G20" s="7">
        <f t="shared" si="3"/>
        <v>1387.6358218222604</v>
      </c>
      <c r="H20" s="27">
        <v>0.3385535785657981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1918417</v>
      </c>
      <c r="C21" s="30">
        <v>7559983</v>
      </c>
      <c r="D21" s="30">
        <v>10410398270.94006</v>
      </c>
      <c r="E21" s="34">
        <f t="shared" si="0"/>
        <v>3.9407402040328043</v>
      </c>
      <c r="F21" s="7">
        <f t="shared" si="2"/>
        <v>5426.5565155751119</v>
      </c>
      <c r="G21" s="7">
        <f t="shared" si="3"/>
        <v>1377.0399048437091</v>
      </c>
      <c r="H21" s="27">
        <v>0.33165593629302748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1921314</v>
      </c>
      <c r="C22" s="30">
        <v>7506238</v>
      </c>
      <c r="D22" s="30">
        <v>10520281122.390043</v>
      </c>
      <c r="E22" s="34">
        <f t="shared" si="0"/>
        <v>3.9068252248200972</v>
      </c>
      <c r="F22" s="7">
        <f t="shared" si="2"/>
        <v>5475.5657442719112</v>
      </c>
      <c r="G22" s="7">
        <f t="shared" si="3"/>
        <v>1401.5384434106729</v>
      </c>
      <c r="H22" s="27">
        <v>0.33164568629857422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1893949</v>
      </c>
      <c r="C23" s="30">
        <v>7419527</v>
      </c>
      <c r="D23" s="30">
        <v>10369605637.640038</v>
      </c>
      <c r="E23" s="34">
        <f t="shared" si="0"/>
        <v>3.9174903864887596</v>
      </c>
      <c r="F23" s="7">
        <f t="shared" si="2"/>
        <v>5475.124006844977</v>
      </c>
      <c r="G23" s="7">
        <f t="shared" si="3"/>
        <v>1397.6100683561147</v>
      </c>
      <c r="H23" s="27">
        <v>0.32641911688669817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1879104</v>
      </c>
      <c r="C24" s="30">
        <v>7323176</v>
      </c>
      <c r="D24" s="30">
        <v>10227693540.080004</v>
      </c>
      <c r="E24" s="34">
        <f t="shared" si="0"/>
        <v>3.8971637546405096</v>
      </c>
      <c r="F24" s="7">
        <f t="shared" si="2"/>
        <v>5442.8565635962696</v>
      </c>
      <c r="G24" s="7">
        <f t="shared" si="3"/>
        <v>1396.619928304332</v>
      </c>
      <c r="H24" s="27">
        <v>0.32336231387261127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1851370</v>
      </c>
      <c r="C25" s="30">
        <v>7186268</v>
      </c>
      <c r="D25" s="30">
        <v>10075447007.010027</v>
      </c>
      <c r="E25" s="34">
        <f t="shared" si="0"/>
        <v>3.8815947109437876</v>
      </c>
      <c r="F25" s="7">
        <f t="shared" si="2"/>
        <v>5442.1574331495203</v>
      </c>
      <c r="G25" s="7">
        <f t="shared" si="3"/>
        <v>1402.0416448440312</v>
      </c>
      <c r="H25" s="27">
        <v>0.31809956399344613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1831728</v>
      </c>
      <c r="C26" s="30">
        <v>7078187</v>
      </c>
      <c r="D26" s="30">
        <v>9792369046.520052</v>
      </c>
      <c r="E26" s="34">
        <f t="shared" si="0"/>
        <v>3.8642129180751725</v>
      </c>
      <c r="F26" s="7">
        <f t="shared" si="2"/>
        <v>5345.973335844652</v>
      </c>
      <c r="G26" s="7">
        <f t="shared" si="3"/>
        <v>1383.4572393354474</v>
      </c>
      <c r="H26" s="27">
        <v>0.31424044851103905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1799328</v>
      </c>
      <c r="C27" s="31">
        <v>6937035</v>
      </c>
      <c r="D27" s="31">
        <v>9612485929.7300549</v>
      </c>
      <c r="E27" s="35">
        <f t="shared" si="0"/>
        <v>3.8553476631275676</v>
      </c>
      <c r="F27" s="14">
        <f t="shared" si="2"/>
        <v>5342.2644063395082</v>
      </c>
      <c r="G27" s="14">
        <f t="shared" si="3"/>
        <v>1385.6764352104401</v>
      </c>
      <c r="H27" s="28">
        <v>0.30820712676565865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1814308</v>
      </c>
      <c r="C28" s="29">
        <v>6903435</v>
      </c>
      <c r="D28" s="29">
        <v>9668821016.8600426</v>
      </c>
      <c r="E28" s="33">
        <f t="shared" si="0"/>
        <v>3.8049961748501357</v>
      </c>
      <c r="F28" s="11">
        <f t="shared" si="2"/>
        <v>5329.2059655031244</v>
      </c>
      <c r="G28" s="11">
        <f t="shared" si="3"/>
        <v>1400.5811624010428</v>
      </c>
      <c r="H28" s="26">
        <v>0.31029491141164661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1826897</v>
      </c>
      <c r="C29" s="30">
        <v>6925953</v>
      </c>
      <c r="D29" s="30">
        <v>9681285102.4800434</v>
      </c>
      <c r="E29" s="34">
        <f t="shared" si="0"/>
        <v>3.7911020708885066</v>
      </c>
      <c r="F29" s="7">
        <f t="shared" si="2"/>
        <v>5299.3053809164085</v>
      </c>
      <c r="G29" s="7">
        <f t="shared" si="3"/>
        <v>1397.8271441460899</v>
      </c>
      <c r="H29" s="27">
        <v>0.3119672393731342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1857127</v>
      </c>
      <c r="C30" s="30">
        <v>7012211</v>
      </c>
      <c r="D30" s="30">
        <v>10012790129.509991</v>
      </c>
      <c r="E30" s="34">
        <f t="shared" si="0"/>
        <v>3.7758381629258526</v>
      </c>
      <c r="F30" s="7">
        <f t="shared" si="2"/>
        <v>5391.5484129572133</v>
      </c>
      <c r="G30" s="7">
        <f t="shared" si="3"/>
        <v>1427.9077069286693</v>
      </c>
      <c r="H30" s="27">
        <v>0.31664148371087308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1876530</v>
      </c>
      <c r="C31" s="30">
        <v>7082593</v>
      </c>
      <c r="D31" s="30">
        <v>10248157736.050034</v>
      </c>
      <c r="E31" s="34">
        <f t="shared" si="0"/>
        <v>3.7743031020020998</v>
      </c>
      <c r="F31" s="7">
        <f t="shared" si="2"/>
        <v>5461.2277640378961</v>
      </c>
      <c r="G31" s="7">
        <f t="shared" si="3"/>
        <v>1446.9499710134455</v>
      </c>
      <c r="H31" s="27">
        <v>0.31945742984987019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1874024</v>
      </c>
      <c r="C32" s="30">
        <v>7051865</v>
      </c>
      <c r="D32" s="30">
        <v>10385209752.620041</v>
      </c>
      <c r="E32" s="34">
        <f t="shared" si="0"/>
        <v>3.7629534093480128</v>
      </c>
      <c r="F32" s="7">
        <f t="shared" si="2"/>
        <v>5541.6631551250366</v>
      </c>
      <c r="G32" s="7">
        <f t="shared" si="3"/>
        <v>1472.689813633704</v>
      </c>
      <c r="H32" s="27">
        <v>0.31853994310548328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1879431</v>
      </c>
      <c r="C33" s="30">
        <v>7011779</v>
      </c>
      <c r="D33" s="30">
        <v>10297894009.070059</v>
      </c>
      <c r="E33" s="34">
        <f t="shared" si="0"/>
        <v>3.7307988428412644</v>
      </c>
      <c r="F33" s="7">
        <f t="shared" si="2"/>
        <v>5479.2615472821608</v>
      </c>
      <c r="G33" s="7">
        <f t="shared" si="3"/>
        <v>1468.6563864990694</v>
      </c>
      <c r="H33" s="27">
        <v>0.31896747481515497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1867900</v>
      </c>
      <c r="C34" s="30">
        <v>6951836</v>
      </c>
      <c r="D34" s="30">
        <v>10207845566.690023</v>
      </c>
      <c r="E34" s="34">
        <f>C34/B34</f>
        <v>3.7217388511162266</v>
      </c>
      <c r="F34" s="7">
        <f t="shared" si="2"/>
        <v>5464.8779734943109</v>
      </c>
      <c r="G34" s="7">
        <f t="shared" si="3"/>
        <v>1468.366855416328</v>
      </c>
      <c r="H34" s="27">
        <v>0.31701049211555415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1879094</v>
      </c>
      <c r="C35" s="30">
        <v>6954391</v>
      </c>
      <c r="D35" s="30">
        <v>10188929587.830046</v>
      </c>
      <c r="E35" s="34">
        <f>C35/B35</f>
        <v>3.7009276811058944</v>
      </c>
      <c r="F35" s="7">
        <f t="shared" si="2"/>
        <v>5422.2564639289176</v>
      </c>
      <c r="G35" s="7">
        <f t="shared" si="3"/>
        <v>1465.1073814845968</v>
      </c>
      <c r="H35" s="27">
        <v>0.31845121483315281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1863678</v>
      </c>
      <c r="C36" s="30">
        <v>6907846</v>
      </c>
      <c r="D36" s="30">
        <v>10179097748.579987</v>
      </c>
      <c r="E36" s="34">
        <f>C36/B36</f>
        <v>3.7065662630561715</v>
      </c>
      <c r="F36" s="7">
        <f t="shared" si="2"/>
        <v>5461.8328641428325</v>
      </c>
      <c r="G36" s="7">
        <f t="shared" si="3"/>
        <v>1473.5559751303063</v>
      </c>
      <c r="H36" s="27">
        <v>0.31538402439300933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1875202</v>
      </c>
      <c r="C37" s="30">
        <v>6937962</v>
      </c>
      <c r="D37" s="30">
        <v>10407878666.300001</v>
      </c>
      <c r="E37" s="34">
        <f>C37/B37</f>
        <v>3.6998478030633501</v>
      </c>
      <c r="F37" s="7">
        <f t="shared" si="2"/>
        <v>5550.2706728661769</v>
      </c>
      <c r="G37" s="7">
        <f t="shared" si="3"/>
        <v>1500.1348618369486</v>
      </c>
      <c r="H37" s="27">
        <v>0.31687742237254957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1893791</v>
      </c>
      <c r="C38" s="30">
        <v>7002209</v>
      </c>
      <c r="D38" s="30">
        <v>10553303862.220024</v>
      </c>
      <c r="E38" s="34">
        <f t="shared" ref="E38:E46" si="4">C38/B38</f>
        <v>3.6974560550768274</v>
      </c>
      <c r="F38" s="7">
        <f t="shared" si="2"/>
        <v>5572.5810621235523</v>
      </c>
      <c r="G38" s="7">
        <f t="shared" si="3"/>
        <v>1507.1392273809629</v>
      </c>
      <c r="H38" s="27">
        <v>0.31955802980688397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1871848</v>
      </c>
      <c r="C39" s="31">
        <v>6900115</v>
      </c>
      <c r="D39" s="31">
        <v>10312560259.48999</v>
      </c>
      <c r="E39" s="35">
        <f t="shared" si="4"/>
        <v>3.686258179082917</v>
      </c>
      <c r="F39" s="14">
        <f t="shared" si="2"/>
        <v>5509.2936282700257</v>
      </c>
      <c r="G39" s="14">
        <f t="shared" si="3"/>
        <v>1494.5490415000318</v>
      </c>
      <c r="H39" s="28">
        <v>0.31540070684476795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1902063</v>
      </c>
      <c r="C40" s="29">
        <v>7056702</v>
      </c>
      <c r="D40" s="29">
        <v>10625107689.799997</v>
      </c>
      <c r="E40" s="33">
        <f t="shared" si="4"/>
        <v>3.7100253777083094</v>
      </c>
      <c r="F40" s="11">
        <f t="shared" si="2"/>
        <v>5586.0966170941747</v>
      </c>
      <c r="G40" s="11">
        <f t="shared" si="3"/>
        <v>1505.6761203463029</v>
      </c>
      <c r="H40" s="26">
        <v>0.32003052135316939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1915280</v>
      </c>
      <c r="C41" s="30">
        <v>7163939</v>
      </c>
      <c r="D41" s="30">
        <v>10693473620.459984</v>
      </c>
      <c r="E41" s="34">
        <f t="shared" si="4"/>
        <v>3.7404134121381731</v>
      </c>
      <c r="F41" s="7">
        <f t="shared" si="2"/>
        <v>5583.2429829894236</v>
      </c>
      <c r="G41" s="7">
        <f t="shared" si="3"/>
        <v>1492.6807194282339</v>
      </c>
      <c r="H41" s="27">
        <v>0.32179049981459851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1956893</v>
      </c>
      <c r="C42" s="30">
        <v>7296828</v>
      </c>
      <c r="D42" s="30">
        <v>10991020699.790001</v>
      </c>
      <c r="E42" s="34">
        <f t="shared" si="4"/>
        <v>3.7287823095079804</v>
      </c>
      <c r="F42" s="7">
        <f t="shared" si="2"/>
        <v>5616.5670273183059</v>
      </c>
      <c r="G42" s="7">
        <f t="shared" si="3"/>
        <v>1506.2737808524473</v>
      </c>
      <c r="H42" s="27">
        <v>0.32830872169524605</v>
      </c>
    </row>
    <row r="43" spans="1:16" x14ac:dyDescent="0.35">
      <c r="A43" s="5">
        <v>44652</v>
      </c>
      <c r="B43" s="30">
        <v>1961838</v>
      </c>
      <c r="C43" s="30">
        <v>7328819</v>
      </c>
      <c r="D43" s="30">
        <v>11147444875.530071</v>
      </c>
      <c r="E43" s="34">
        <f t="shared" si="4"/>
        <v>3.7356902047977458</v>
      </c>
      <c r="F43" s="7">
        <f t="shared" si="2"/>
        <v>5682.1434162912901</v>
      </c>
      <c r="G43" s="7">
        <f t="shared" si="3"/>
        <v>1521.0424593007513</v>
      </c>
      <c r="H43" s="27">
        <v>0.32866458182522412</v>
      </c>
    </row>
    <row r="44" spans="1:16" x14ac:dyDescent="0.35">
      <c r="A44" s="5">
        <v>44682</v>
      </c>
      <c r="B44" s="30">
        <v>1986239</v>
      </c>
      <c r="C44" s="30">
        <v>7498971</v>
      </c>
      <c r="D44" s="30">
        <v>11418683107.13002</v>
      </c>
      <c r="E44" s="34">
        <f t="shared" si="4"/>
        <v>3.7754625702143598</v>
      </c>
      <c r="F44" s="7">
        <f t="shared" si="2"/>
        <v>5748.8968382606627</v>
      </c>
      <c r="G44" s="7">
        <f t="shared" si="3"/>
        <v>1522.699995390037</v>
      </c>
      <c r="H44" s="27">
        <v>0.33227350949517065</v>
      </c>
    </row>
    <row r="45" spans="1:16" x14ac:dyDescent="0.35">
      <c r="A45" s="5">
        <v>44713</v>
      </c>
      <c r="B45" s="30">
        <v>1995479</v>
      </c>
      <c r="C45" s="30">
        <v>7581512</v>
      </c>
      <c r="D45" s="30">
        <v>11560974123.1402</v>
      </c>
      <c r="E45" s="34">
        <f t="shared" si="4"/>
        <v>3.7993444180570179</v>
      </c>
      <c r="F45" s="7">
        <f t="shared" si="2"/>
        <v>5793.5834569745912</v>
      </c>
      <c r="G45" s="7">
        <f t="shared" si="3"/>
        <v>1524.8903019793677</v>
      </c>
      <c r="H45" s="27">
        <v>0.33333873451892143</v>
      </c>
    </row>
    <row r="46" spans="1:16" x14ac:dyDescent="0.35">
      <c r="A46" s="5">
        <v>44743</v>
      </c>
      <c r="B46" s="30">
        <v>2023267</v>
      </c>
      <c r="C46" s="30">
        <v>7740971</v>
      </c>
      <c r="D46" s="30">
        <v>11757310288.7103</v>
      </c>
      <c r="E46" s="34">
        <f t="shared" si="4"/>
        <v>3.8259760081096563</v>
      </c>
      <c r="F46" s="7">
        <f t="shared" si="2"/>
        <v>5811.0522677977251</v>
      </c>
      <c r="G46" s="7">
        <f t="shared" si="3"/>
        <v>1518.8417950035339</v>
      </c>
      <c r="H46" s="27">
        <v>0.33749409921984597</v>
      </c>
    </row>
    <row r="47" spans="1:16" x14ac:dyDescent="0.35">
      <c r="A47" s="5">
        <v>44774</v>
      </c>
      <c r="B47" s="30">
        <v>2039288</v>
      </c>
      <c r="C47" s="30">
        <v>7935359</v>
      </c>
      <c r="D47" s="30">
        <v>11798537470.5203</v>
      </c>
      <c r="E47" s="34">
        <f t="shared" ref="E47" si="5">C47/B47</f>
        <v>3.8912399817975687</v>
      </c>
      <c r="F47" s="7">
        <f t="shared" ref="F47" si="6">D47/B47</f>
        <v>5785.6160927344736</v>
      </c>
      <c r="G47" s="7">
        <f t="shared" ref="G47" si="7">F47/E47</f>
        <v>1486.8309638568714</v>
      </c>
      <c r="H47" s="27">
        <v>0.3396618551645878</v>
      </c>
    </row>
    <row r="48" spans="1:16" x14ac:dyDescent="0.35">
      <c r="A48" s="5">
        <v>44805</v>
      </c>
      <c r="B48" s="30">
        <v>2047602</v>
      </c>
      <c r="C48" s="30">
        <v>7974648</v>
      </c>
      <c r="D48" s="30">
        <v>12098016098.210258</v>
      </c>
      <c r="E48" s="34">
        <f t="shared" ref="E48" si="8">C48/B48</f>
        <v>3.8946279599258058</v>
      </c>
      <c r="F48" s="7">
        <f t="shared" ref="F48" si="9">D48/B48</f>
        <v>5908.3826340325213</v>
      </c>
      <c r="G48" s="7">
        <f t="shared" ref="G48" si="10">F48/E48</f>
        <v>1517.0595740664992</v>
      </c>
      <c r="H48" s="27">
        <v>0.34054068347892003</v>
      </c>
    </row>
    <row r="49" spans="1:16" x14ac:dyDescent="0.35">
      <c r="A49" s="5">
        <v>44835</v>
      </c>
      <c r="B49" s="30">
        <v>2062290</v>
      </c>
      <c r="C49" s="30">
        <v>8045813</v>
      </c>
      <c r="D49" s="30">
        <v>12353333926.430338</v>
      </c>
      <c r="E49" s="34">
        <f t="shared" ref="E49" si="11">C49/B49</f>
        <v>3.9013974756217604</v>
      </c>
      <c r="F49" s="7">
        <f t="shared" ref="F49" si="12">D49/B49</f>
        <v>5990.1051386712525</v>
      </c>
      <c r="G49" s="7">
        <f t="shared" ref="G49" si="13">F49/E49</f>
        <v>1535.3742283632912</v>
      </c>
      <c r="H49" s="27">
        <v>0.34247467090022304</v>
      </c>
    </row>
    <row r="50" spans="1:16" x14ac:dyDescent="0.35">
      <c r="A50" s="5">
        <v>44866</v>
      </c>
      <c r="B50" s="30">
        <v>2086406</v>
      </c>
      <c r="C50" s="30">
        <v>8234554</v>
      </c>
      <c r="D50" s="30">
        <v>12860113679.970366</v>
      </c>
      <c r="E50" s="34">
        <f t="shared" ref="E50" si="14">C50/B50</f>
        <v>3.9467649153616313</v>
      </c>
      <c r="F50" s="7">
        <f t="shared" ref="F50" si="15">D50/B50</f>
        <v>6163.7637544995396</v>
      </c>
      <c r="G50" s="7">
        <f t="shared" ref="G50" si="16">F50/E50</f>
        <v>1561.7255870773774</v>
      </c>
      <c r="H50" s="27">
        <v>0.3459654695484437</v>
      </c>
    </row>
    <row r="51" spans="1:16" ht="15" thickBot="1" x14ac:dyDescent="0.4">
      <c r="A51" s="12">
        <v>44896</v>
      </c>
      <c r="B51" s="31">
        <v>2065113</v>
      </c>
      <c r="C51" s="31">
        <v>8267780</v>
      </c>
      <c r="D51" s="31">
        <v>12990730778.400444</v>
      </c>
      <c r="E51" s="35">
        <f t="shared" ref="E51" si="17">C51/B51</f>
        <v>4.0035484741028702</v>
      </c>
      <c r="F51" s="14">
        <f t="shared" ref="F51" si="18">D51/B51</f>
        <v>6290.5665590214403</v>
      </c>
      <c r="G51" s="14">
        <f t="shared" ref="G51" si="19">F51/E51</f>
        <v>1571.2477567618446</v>
      </c>
      <c r="H51" s="28">
        <v>0.34192667539456428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2090771</v>
      </c>
      <c r="C52" s="29">
        <v>8465305</v>
      </c>
      <c r="D52" s="29">
        <v>13490761209.820274</v>
      </c>
      <c r="E52" s="33">
        <f t="shared" ref="E52" si="20">C52/B52</f>
        <v>4.0488915333147437</v>
      </c>
      <c r="F52" s="11">
        <f t="shared" ref="F52" si="21">D52/B52</f>
        <v>6452.529334786198</v>
      </c>
      <c r="G52" s="11">
        <f t="shared" ref="G52" si="22">F52/E52</f>
        <v>1593.6532954004933</v>
      </c>
      <c r="H52" s="26">
        <v>0.345661399891876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2108401</v>
      </c>
      <c r="C53" s="30">
        <v>8562674</v>
      </c>
      <c r="D53" s="30">
        <v>13682042806.280342</v>
      </c>
      <c r="E53" s="34">
        <f t="shared" ref="E53" si="23">C53/B53</f>
        <v>4.061217007580626</v>
      </c>
      <c r="F53" s="7">
        <f t="shared" ref="F53" si="24">D53/B53</f>
        <v>6489.2981962541007</v>
      </c>
      <c r="G53" s="7">
        <f t="shared" ref="G53" si="25">F53/E53</f>
        <v>1597.8703389011823</v>
      </c>
      <c r="H53" s="27">
        <v>0.3480589745405645</v>
      </c>
    </row>
    <row r="54" spans="1:16" x14ac:dyDescent="0.35">
      <c r="A54" s="5">
        <v>44986</v>
      </c>
      <c r="B54" s="30">
        <v>2121415</v>
      </c>
      <c r="C54" s="30">
        <v>8688255</v>
      </c>
      <c r="D54" s="30">
        <v>14028409824.660376</v>
      </c>
      <c r="E54" s="34">
        <f t="shared" ref="E54" si="26">C54/B54</f>
        <v>4.0954999375416881</v>
      </c>
      <c r="F54" s="7">
        <f t="shared" ref="F54" si="27">D54/B54</f>
        <v>6612.7607397234278</v>
      </c>
      <c r="G54" s="7">
        <f t="shared" ref="G54" si="28">F54/E54</f>
        <v>1614.640664283032</v>
      </c>
      <c r="H54" s="27">
        <v>0.34968780685448531</v>
      </c>
    </row>
    <row r="55" spans="1:16" x14ac:dyDescent="0.35">
      <c r="A55" s="5">
        <v>45017</v>
      </c>
      <c r="B55" s="30">
        <v>2139207</v>
      </c>
      <c r="C55" s="30">
        <v>8806156</v>
      </c>
      <c r="D55" s="30">
        <v>14230118160.450323</v>
      </c>
      <c r="E55" s="34">
        <f t="shared" ref="E55" si="29">C55/B55</f>
        <v>4.1165516006632368</v>
      </c>
      <c r="F55" s="7">
        <f t="shared" ref="F55" si="30">D55/B55</f>
        <v>6652.0529151458104</v>
      </c>
      <c r="G55" s="7">
        <f t="shared" ref="G55" si="31">F55/E55</f>
        <v>1615.9284664557752</v>
      </c>
      <c r="H55" s="27">
        <v>0.35209748486160236</v>
      </c>
    </row>
    <row r="56" spans="1:16" x14ac:dyDescent="0.35">
      <c r="A56" s="5">
        <v>45047</v>
      </c>
      <c r="B56" s="30">
        <v>2155448</v>
      </c>
      <c r="C56" s="30">
        <v>8905945</v>
      </c>
      <c r="D56" s="30">
        <v>14561748555.600296</v>
      </c>
      <c r="E56" s="34">
        <f t="shared" ref="E56" si="32">C56/B56</f>
        <v>4.1318301346170259</v>
      </c>
      <c r="F56" s="7">
        <f t="shared" ref="F56" si="33">D56/B56</f>
        <v>6755.7874537452517</v>
      </c>
      <c r="G56" s="7">
        <f t="shared" ref="G56" si="34">F56/E56</f>
        <v>1635.0593402048066</v>
      </c>
      <c r="H56" s="27">
        <v>0.35424430413843916</v>
      </c>
    </row>
    <row r="57" spans="1:16" x14ac:dyDescent="0.35">
      <c r="A57" s="5">
        <v>45078</v>
      </c>
      <c r="B57" s="30">
        <v>2151713</v>
      </c>
      <c r="C57" s="30">
        <v>8894074</v>
      </c>
      <c r="D57" s="30">
        <v>14613374182.320263</v>
      </c>
      <c r="E57" s="34">
        <f t="shared" ref="E57:E58" si="35">C57/B57</f>
        <v>4.1334852742907628</v>
      </c>
      <c r="F57" s="7">
        <f t="shared" ref="F57:F58" si="36">D57/B57</f>
        <v>6791.5071305142756</v>
      </c>
      <c r="G57" s="7">
        <f t="shared" ref="G57:G58" si="37">F57/E57</f>
        <v>1643.0461656064772</v>
      </c>
      <c r="H57" s="27">
        <v>0.35310585053983007</v>
      </c>
    </row>
    <row r="58" spans="1:16" x14ac:dyDescent="0.35">
      <c r="A58" s="5">
        <v>45108</v>
      </c>
      <c r="B58" s="30">
        <v>2136322</v>
      </c>
      <c r="C58" s="30">
        <v>8778650</v>
      </c>
      <c r="D58" s="30">
        <v>14710224545.450081</v>
      </c>
      <c r="E58" s="34">
        <f t="shared" si="35"/>
        <v>4.1092354055240738</v>
      </c>
      <c r="F58" s="7">
        <f t="shared" si="36"/>
        <v>6885.7712205604212</v>
      </c>
      <c r="G58" s="7">
        <f t="shared" si="37"/>
        <v>1675.6818583096581</v>
      </c>
      <c r="H58" s="27">
        <v>0.35005999772888563</v>
      </c>
    </row>
    <row r="59" spans="1:16" x14ac:dyDescent="0.35">
      <c r="A59" s="5">
        <v>45139</v>
      </c>
      <c r="B59" s="30">
        <v>2148203</v>
      </c>
      <c r="C59" s="30">
        <v>8844577</v>
      </c>
      <c r="D59" s="30">
        <v>14910031767.990011</v>
      </c>
      <c r="E59" s="34">
        <f t="shared" ref="E59" si="38">C59/B59</f>
        <v>4.1171979556866836</v>
      </c>
      <c r="F59" s="7">
        <f t="shared" ref="F59" si="39">D59/B59</f>
        <v>6940.6996303375481</v>
      </c>
      <c r="G59" s="7">
        <f t="shared" ref="G59" si="40">F59/E59</f>
        <v>1685.7823464016437</v>
      </c>
      <c r="H59" s="27">
        <v>0.35146610341419998</v>
      </c>
    </row>
    <row r="60" spans="1:16" x14ac:dyDescent="0.35">
      <c r="A60" s="5">
        <v>45170</v>
      </c>
      <c r="B60" s="30">
        <v>2155300</v>
      </c>
      <c r="C60" s="30">
        <v>8903482</v>
      </c>
      <c r="D60" s="30">
        <v>15195162831.210037</v>
      </c>
      <c r="E60" s="34">
        <f t="shared" ref="E60" si="41">C60/B60</f>
        <v>4.1309710945112048</v>
      </c>
      <c r="F60" s="7">
        <f t="shared" ref="F60" si="42">D60/B60</f>
        <v>7050.1381855008758</v>
      </c>
      <c r="G60" s="7">
        <f t="shared" ref="G60" si="43">F60/E60</f>
        <v>1706.6539620353069</v>
      </c>
      <c r="H60" s="27">
        <v>0.35208552641466406</v>
      </c>
    </row>
    <row r="61" spans="1:16" x14ac:dyDescent="0.35">
      <c r="A61" s="5">
        <v>45200</v>
      </c>
      <c r="B61" s="30">
        <v>2171229</v>
      </c>
      <c r="C61" s="30">
        <v>8950522</v>
      </c>
      <c r="D61" s="30">
        <v>15657706002.570089</v>
      </c>
      <c r="E61" s="34">
        <f t="shared" ref="E61" si="44">C61/B61</f>
        <v>4.122329795705566</v>
      </c>
      <c r="F61" s="7">
        <f t="shared" ref="F61" si="45">D61/B61</f>
        <v>7211.4484481232012</v>
      </c>
      <c r="G61" s="7">
        <f t="shared" ref="G61" si="46">F61/E61</f>
        <v>1749.3623279815511</v>
      </c>
      <c r="H61" s="27">
        <v>0.35414280546121624</v>
      </c>
    </row>
    <row r="62" spans="1:16" x14ac:dyDescent="0.35">
      <c r="A62" s="5">
        <v>45231</v>
      </c>
      <c r="B62" s="30">
        <v>2159019</v>
      </c>
      <c r="C62" s="30">
        <v>8888912</v>
      </c>
      <c r="D62" s="30">
        <v>15679528800.240007</v>
      </c>
      <c r="E62" s="34">
        <f t="shared" ref="E62" si="47">C62/B62</f>
        <v>4.1171068897494649</v>
      </c>
      <c r="F62" s="7">
        <f t="shared" ref="F62" si="48">D62/B62</f>
        <v>7262.339423710494</v>
      </c>
      <c r="G62" s="7">
        <f t="shared" ref="G62" si="49">F62/E62</f>
        <v>1763.942403776751</v>
      </c>
      <c r="H62" s="27">
        <v>0.35161028438816849</v>
      </c>
    </row>
    <row r="63" spans="1:16" ht="15" thickBot="1" x14ac:dyDescent="0.4">
      <c r="A63" s="12">
        <v>45261</v>
      </c>
      <c r="B63" s="31">
        <v>2126926</v>
      </c>
      <c r="C63" s="31">
        <v>8789774</v>
      </c>
      <c r="D63" s="31">
        <v>15357519254.100103</v>
      </c>
      <c r="E63" s="35">
        <f t="shared" ref="E63" si="50">C63/B63</f>
        <v>4.1326186242492691</v>
      </c>
      <c r="F63" s="14">
        <f t="shared" ref="F63" si="51">D63/B63</f>
        <v>7220.5235415336983</v>
      </c>
      <c r="G63" s="14">
        <f t="shared" ref="G63" si="52">F63/E63</f>
        <v>1747.2029717829039</v>
      </c>
      <c r="H63" s="28">
        <v>0.34585163603109165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2159116</v>
      </c>
      <c r="C64" s="29">
        <v>8925490</v>
      </c>
      <c r="D64" s="29">
        <v>15981517965.220152</v>
      </c>
      <c r="E64" s="33">
        <f t="shared" ref="E64" si="53">C64/B64</f>
        <v>4.1338631180538705</v>
      </c>
      <c r="F64" s="11">
        <f t="shared" ref="F64" si="54">D64/B64</f>
        <v>7401.8801978310348</v>
      </c>
      <c r="G64" s="11">
        <f t="shared" ref="G64" si="55">F64/E64</f>
        <v>1790.5479660186893</v>
      </c>
      <c r="H64" s="26">
        <v>0.35054658950618284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2164650</v>
      </c>
      <c r="C65" s="30">
        <v>8952110</v>
      </c>
      <c r="D65" s="30">
        <v>15980173303.350222</v>
      </c>
      <c r="E65" s="34">
        <f t="shared" ref="E65" si="56">C65/B65</f>
        <v>4.1355923590418771</v>
      </c>
      <c r="F65" s="7">
        <f t="shared" ref="F65" si="57">D65/B65</f>
        <v>7382.3358526090688</v>
      </c>
      <c r="G65" s="7">
        <f t="shared" ref="G65" si="58">F65/E65</f>
        <v>1785.0733853080694</v>
      </c>
      <c r="H65" s="27">
        <v>0.35090520623269505</v>
      </c>
    </row>
    <row r="66" spans="1:16" x14ac:dyDescent="0.35">
      <c r="A66" s="5">
        <v>45352</v>
      </c>
      <c r="B66" s="30">
        <v>2184278</v>
      </c>
      <c r="C66" s="30">
        <v>9019349</v>
      </c>
      <c r="D66" s="30">
        <v>16300787499.250256</v>
      </c>
      <c r="E66" s="34">
        <f t="shared" ref="E66" si="59">C66/B66</f>
        <v>4.1292129481686857</v>
      </c>
      <c r="F66" s="7">
        <f t="shared" ref="F66" si="60">D66/B66</f>
        <v>7462.7806072534058</v>
      </c>
      <c r="G66" s="7">
        <f t="shared" ref="G66" si="61">F66/E66</f>
        <v>1807.3130886996671</v>
      </c>
      <c r="H66" s="27">
        <v>0.35354309820044538</v>
      </c>
    </row>
    <row r="67" spans="1:16" x14ac:dyDescent="0.35">
      <c r="A67" s="5">
        <v>45383</v>
      </c>
      <c r="B67" s="30">
        <v>2192887</v>
      </c>
      <c r="C67" s="30">
        <v>9057270</v>
      </c>
      <c r="D67" s="30">
        <v>16596514642.540127</v>
      </c>
      <c r="E67" s="34">
        <f t="shared" ref="E67" si="62">C67/B67</f>
        <v>4.1302949034765586</v>
      </c>
      <c r="F67" s="7">
        <f t="shared" ref="F67" si="63">D67/B67</f>
        <v>7568.3401117066805</v>
      </c>
      <c r="G67" s="7">
        <f t="shared" ref="G67" si="64">F67/E67</f>
        <v>1832.3970294073299</v>
      </c>
      <c r="H67" s="27">
        <v>0.35439131730469009</v>
      </c>
    </row>
    <row r="68" spans="1:16" x14ac:dyDescent="0.35">
      <c r="A68" s="5">
        <v>45413</v>
      </c>
      <c r="B68" s="30">
        <v>2187023</v>
      </c>
      <c r="C68" s="30">
        <v>9046744</v>
      </c>
      <c r="D68" s="30">
        <v>16728567053.119993</v>
      </c>
      <c r="E68" s="34">
        <f t="shared" ref="E68" si="65">C68/B68</f>
        <v>4.1365564056710884</v>
      </c>
      <c r="F68" s="7">
        <f t="shared" ref="F68" si="66">D68/B68</f>
        <v>7649.0128604591691</v>
      </c>
      <c r="G68" s="7">
        <f t="shared" ref="G68" si="67">F68/E68</f>
        <v>1849.125724472804</v>
      </c>
      <c r="H68" s="27">
        <v>0.35290069378869038</v>
      </c>
    </row>
    <row r="69" spans="1:16" x14ac:dyDescent="0.35">
      <c r="A69" s="5">
        <v>45444</v>
      </c>
      <c r="B69" s="30">
        <v>2189118</v>
      </c>
      <c r="C69" s="30">
        <v>9056854</v>
      </c>
      <c r="D69" s="30">
        <v>16808855415.309999</v>
      </c>
      <c r="E69" s="34">
        <f t="shared" ref="E69" si="68">C69/B69</f>
        <v>4.1372159929250047</v>
      </c>
      <c r="F69" s="7">
        <f t="shared" ref="F69" si="69">D69/B69</f>
        <v>7678.3688295057646</v>
      </c>
      <c r="G69" s="7">
        <f t="shared" ref="G69" si="70">F69/E69</f>
        <v>1855.9265077376758</v>
      </c>
      <c r="H69" s="27">
        <v>0.35269609466117141</v>
      </c>
    </row>
    <row r="70" spans="1:16" x14ac:dyDescent="0.35">
      <c r="A70" s="5">
        <v>45474</v>
      </c>
      <c r="B70" s="30">
        <v>2197968</v>
      </c>
      <c r="C70" s="30">
        <v>8966375</v>
      </c>
      <c r="D70" s="30">
        <v>16574356061.83</v>
      </c>
      <c r="E70" s="34">
        <f t="shared" ref="E70:E71" si="71">C70/B70</f>
        <v>4.0793928756014646</v>
      </c>
      <c r="F70" s="7">
        <f t="shared" ref="F70:F71" si="72">D70/B70</f>
        <v>7540.7631329618989</v>
      </c>
      <c r="G70" s="7">
        <f t="shared" ref="G70:G71" si="73">F70/E70</f>
        <v>1848.5013243177984</v>
      </c>
      <c r="H70" s="27">
        <v>0.35357792123076509</v>
      </c>
    </row>
    <row r="71" spans="1:16" x14ac:dyDescent="0.35">
      <c r="A71" s="5">
        <v>45505</v>
      </c>
      <c r="B71" s="30">
        <v>2201414</v>
      </c>
      <c r="C71" s="30">
        <v>8983634</v>
      </c>
      <c r="D71" s="30">
        <v>16518859654.330219</v>
      </c>
      <c r="E71" s="34">
        <f t="shared" si="71"/>
        <v>4.08084712825484</v>
      </c>
      <c r="F71" s="7">
        <f t="shared" si="72"/>
        <v>7503.7497055666126</v>
      </c>
      <c r="G71" s="7">
        <f t="shared" si="73"/>
        <v>1838.7725562205917</v>
      </c>
      <c r="H71" s="27">
        <v>0.35361330942301034</v>
      </c>
    </row>
    <row r="72" spans="1:16" x14ac:dyDescent="0.35">
      <c r="A72" s="5">
        <v>45536</v>
      </c>
      <c r="B72" s="30">
        <v>2200597</v>
      </c>
      <c r="C72" s="30">
        <v>8991644</v>
      </c>
      <c r="D72" s="30">
        <v>16704677551.470337</v>
      </c>
      <c r="E72" s="34">
        <f t="shared" ref="E72" si="74">C72/B72</f>
        <v>4.0860021166983325</v>
      </c>
      <c r="F72" s="7">
        <f t="shared" ref="F72" si="75">D72/B72</f>
        <v>7590.9753359976121</v>
      </c>
      <c r="G72" s="7">
        <f t="shared" ref="G72" si="76">F72/E72</f>
        <v>1857.8001477227454</v>
      </c>
      <c r="H72" s="27">
        <v>0.35296403742905946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155-3C7C-4B3C-B329-44EC355E20E7}">
  <sheetPr codeName="Planilha29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H74" sqref="H74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689809</v>
      </c>
      <c r="C4" s="29">
        <v>1989760</v>
      </c>
      <c r="D4" s="29">
        <v>2124718138.8999984</v>
      </c>
      <c r="E4" s="33">
        <f t="shared" ref="E4:E33" si="0">C4/B4</f>
        <v>2.8845086103544606</v>
      </c>
      <c r="F4" s="11">
        <f>D4/B4</f>
        <v>3080.1542729944063</v>
      </c>
      <c r="G4" s="11">
        <f t="shared" ref="G4" si="1">F4/E4</f>
        <v>1067.8263403123985</v>
      </c>
      <c r="H4" s="26">
        <v>0.43097629492684209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691729</v>
      </c>
      <c r="C5" s="30">
        <v>1983417</v>
      </c>
      <c r="D5" s="30">
        <v>2097488997.9199984</v>
      </c>
      <c r="E5" s="34">
        <f t="shared" si="0"/>
        <v>2.8673324379923351</v>
      </c>
      <c r="F5" s="7">
        <f t="shared" ref="F5:F45" si="2">D5/B5</f>
        <v>3032.2409468447881</v>
      </c>
      <c r="G5" s="7">
        <f t="shared" ref="G5:G45" si="3">F5/E5</f>
        <v>1057.5128668958664</v>
      </c>
      <c r="H5" s="27">
        <v>0.43167454250780857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694573</v>
      </c>
      <c r="C6" s="30">
        <v>1987040</v>
      </c>
      <c r="D6" s="30">
        <v>2121977874.5900018</v>
      </c>
      <c r="E6" s="34">
        <f t="shared" si="0"/>
        <v>2.8608080072217033</v>
      </c>
      <c r="F6" s="7">
        <f t="shared" si="2"/>
        <v>3055.0825825219263</v>
      </c>
      <c r="G6" s="7">
        <f t="shared" si="3"/>
        <v>1067.9089875342227</v>
      </c>
      <c r="H6" s="27">
        <v>0.43284116270039663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693974</v>
      </c>
      <c r="C7" s="30">
        <v>1980746</v>
      </c>
      <c r="D7" s="30">
        <v>2112665478.2900014</v>
      </c>
      <c r="E7" s="34">
        <f t="shared" si="0"/>
        <v>2.8542077945283251</v>
      </c>
      <c r="F7" s="7">
        <f t="shared" si="2"/>
        <v>3044.3006197494451</v>
      </c>
      <c r="G7" s="7">
        <f t="shared" si="3"/>
        <v>1066.6009060677147</v>
      </c>
      <c r="H7" s="27">
        <v>0.43167066101262247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698756</v>
      </c>
      <c r="C8" s="30">
        <v>2022716</v>
      </c>
      <c r="D8" s="30">
        <v>2122108043.7099984</v>
      </c>
      <c r="E8" s="34">
        <f t="shared" si="0"/>
        <v>2.894738649829125</v>
      </c>
      <c r="F8" s="7">
        <f t="shared" si="2"/>
        <v>3036.9800670191003</v>
      </c>
      <c r="G8" s="7">
        <f t="shared" si="3"/>
        <v>1049.1379134342135</v>
      </c>
      <c r="H8" s="27">
        <v>0.43195788874309904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716327</v>
      </c>
      <c r="C9" s="30">
        <v>2077965</v>
      </c>
      <c r="D9" s="30">
        <v>2136019998.0999968</v>
      </c>
      <c r="E9" s="34">
        <f t="shared" si="0"/>
        <v>2.9008609196637849</v>
      </c>
      <c r="F9" s="7">
        <f t="shared" si="2"/>
        <v>2981.906305500137</v>
      </c>
      <c r="G9" s="7">
        <f t="shared" si="3"/>
        <v>1027.9383907332399</v>
      </c>
      <c r="H9" s="27">
        <v>0.44459206649298233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722581</v>
      </c>
      <c r="C10" s="30">
        <v>2082675</v>
      </c>
      <c r="D10" s="30">
        <v>2131091784.3299975</v>
      </c>
      <c r="E10" s="34">
        <f t="shared" si="0"/>
        <v>2.8822720220985607</v>
      </c>
      <c r="F10" s="7">
        <f t="shared" si="2"/>
        <v>2949.2773603651322</v>
      </c>
      <c r="G10" s="7">
        <f t="shared" si="3"/>
        <v>1023.2474026576386</v>
      </c>
      <c r="H10" s="27">
        <v>0.44775299980855571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719863</v>
      </c>
      <c r="C11" s="30">
        <v>2093640</v>
      </c>
      <c r="D11" s="30">
        <v>2163619414.2799978</v>
      </c>
      <c r="E11" s="34">
        <f t="shared" si="0"/>
        <v>2.90838673469813</v>
      </c>
      <c r="F11" s="7">
        <f t="shared" si="2"/>
        <v>3005.5988629503086</v>
      </c>
      <c r="G11" s="7">
        <f t="shared" si="3"/>
        <v>1033.4247598823092</v>
      </c>
      <c r="H11" s="27">
        <v>0.44410958515355237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708150</v>
      </c>
      <c r="C12" s="30">
        <v>2056217</v>
      </c>
      <c r="D12" s="30">
        <v>2130327422.2599945</v>
      </c>
      <c r="E12" s="34">
        <f t="shared" si="0"/>
        <v>2.9036461201722799</v>
      </c>
      <c r="F12" s="7">
        <f t="shared" si="2"/>
        <v>3008.2996854621119</v>
      </c>
      <c r="G12" s="7">
        <f t="shared" si="3"/>
        <v>1036.0421211671699</v>
      </c>
      <c r="H12" s="27">
        <v>0.43644048471610875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732617</v>
      </c>
      <c r="C13" s="30">
        <v>2134997</v>
      </c>
      <c r="D13" s="30">
        <v>2152844595.9999981</v>
      </c>
      <c r="E13" s="34">
        <f t="shared" si="0"/>
        <v>2.9142061950514391</v>
      </c>
      <c r="F13" s="7">
        <f t="shared" si="2"/>
        <v>2938.5676226459364</v>
      </c>
      <c r="G13" s="7">
        <f t="shared" si="3"/>
        <v>1008.359541488816</v>
      </c>
      <c r="H13" s="27">
        <v>0.45106218184415259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746398</v>
      </c>
      <c r="C14" s="30">
        <v>2292236</v>
      </c>
      <c r="D14" s="30">
        <v>2193749867.1799989</v>
      </c>
      <c r="E14" s="34">
        <f t="shared" si="0"/>
        <v>3.0710639631938994</v>
      </c>
      <c r="F14" s="7">
        <f t="shared" si="2"/>
        <v>2939.1154145375508</v>
      </c>
      <c r="G14" s="7">
        <f t="shared" si="3"/>
        <v>957.03490704272974</v>
      </c>
      <c r="H14" s="27">
        <v>0.45908114637740705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724358</v>
      </c>
      <c r="C15" s="31">
        <v>2255054</v>
      </c>
      <c r="D15" s="31">
        <v>2183865790.8200006</v>
      </c>
      <c r="E15" s="35">
        <f t="shared" si="0"/>
        <v>3.1131760814403928</v>
      </c>
      <c r="F15" s="7">
        <f t="shared" si="2"/>
        <v>3014.8984215263731</v>
      </c>
      <c r="G15" s="7">
        <f t="shared" si="3"/>
        <v>968.43170532501688</v>
      </c>
      <c r="H15" s="27">
        <v>0.44507349299724364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722276</v>
      </c>
      <c r="C16" s="29">
        <v>2254903</v>
      </c>
      <c r="D16" s="29">
        <v>2198666867.9799991</v>
      </c>
      <c r="E16" s="33">
        <f t="shared" si="0"/>
        <v>3.1219409200914887</v>
      </c>
      <c r="F16" s="11">
        <f t="shared" si="2"/>
        <v>3044.0813040721264</v>
      </c>
      <c r="G16" s="11">
        <f t="shared" si="3"/>
        <v>975.06050946759092</v>
      </c>
      <c r="H16" s="26">
        <v>0.44334448636806978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719626</v>
      </c>
      <c r="C17" s="30">
        <v>2248506</v>
      </c>
      <c r="D17" s="30">
        <v>2173071979.1199994</v>
      </c>
      <c r="E17" s="34">
        <f t="shared" si="0"/>
        <v>3.1245480291151235</v>
      </c>
      <c r="F17" s="7">
        <f t="shared" si="2"/>
        <v>3019.7241054658939</v>
      </c>
      <c r="G17" s="7">
        <f t="shared" si="3"/>
        <v>966.45149228865716</v>
      </c>
      <c r="H17" s="27">
        <v>0.44127014494673183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720870</v>
      </c>
      <c r="C18" s="30">
        <v>2265561</v>
      </c>
      <c r="D18" s="30">
        <v>2213689385.9100013</v>
      </c>
      <c r="E18" s="34">
        <f t="shared" si="0"/>
        <v>3.1428149319572185</v>
      </c>
      <c r="F18" s="7">
        <f t="shared" si="2"/>
        <v>3070.8579714927814</v>
      </c>
      <c r="G18" s="7">
        <f t="shared" si="3"/>
        <v>977.1042959823202</v>
      </c>
      <c r="H18" s="27">
        <v>0.44158482193449033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752611</v>
      </c>
      <c r="C19" s="30">
        <v>2399737</v>
      </c>
      <c r="D19" s="30">
        <v>2229592609.8500018</v>
      </c>
      <c r="E19" s="34">
        <f t="shared" si="0"/>
        <v>3.1885489316526066</v>
      </c>
      <c r="F19" s="7">
        <f t="shared" si="2"/>
        <v>2962.476777312585</v>
      </c>
      <c r="G19" s="7">
        <f t="shared" si="3"/>
        <v>929.09873450715725</v>
      </c>
      <c r="H19" s="27">
        <v>0.46056126948070425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740818</v>
      </c>
      <c r="C20" s="30">
        <v>2359354</v>
      </c>
      <c r="D20" s="30">
        <v>2192418205.2899981</v>
      </c>
      <c r="E20" s="34">
        <f t="shared" si="0"/>
        <v>3.1847957258057984</v>
      </c>
      <c r="F20" s="7">
        <f t="shared" si="2"/>
        <v>2959.4559058905129</v>
      </c>
      <c r="G20" s="7">
        <f t="shared" si="3"/>
        <v>929.24512611926741</v>
      </c>
      <c r="H20" s="27">
        <v>0.45288502391832619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750428</v>
      </c>
      <c r="C21" s="30">
        <v>2382514</v>
      </c>
      <c r="D21" s="30">
        <v>2166856776.3500004</v>
      </c>
      <c r="E21" s="34">
        <f t="shared" si="0"/>
        <v>3.1748735388338387</v>
      </c>
      <c r="F21" s="7">
        <f t="shared" si="2"/>
        <v>2887.4945715644944</v>
      </c>
      <c r="G21" s="7">
        <f t="shared" si="3"/>
        <v>909.48333413780585</v>
      </c>
      <c r="H21" s="27">
        <v>0.45783013451918952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733097</v>
      </c>
      <c r="C22" s="30">
        <v>2328088</v>
      </c>
      <c r="D22" s="30">
        <v>2178875545.2300014</v>
      </c>
      <c r="E22" s="34">
        <f t="shared" si="0"/>
        <v>3.1756888924657991</v>
      </c>
      <c r="F22" s="7">
        <f t="shared" si="2"/>
        <v>2972.1517687700284</v>
      </c>
      <c r="G22" s="7">
        <f t="shared" si="3"/>
        <v>935.90772566586895</v>
      </c>
      <c r="H22" s="27">
        <v>0.44686322796152489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723554</v>
      </c>
      <c r="C23" s="30">
        <v>2288028</v>
      </c>
      <c r="D23" s="30">
        <v>2137545303.7400012</v>
      </c>
      <c r="E23" s="34">
        <f t="shared" si="0"/>
        <v>3.1622076583088479</v>
      </c>
      <c r="F23" s="7">
        <f t="shared" si="2"/>
        <v>2954.2305118069989</v>
      </c>
      <c r="G23" s="7">
        <f t="shared" si="3"/>
        <v>934.23039566823536</v>
      </c>
      <c r="H23" s="27">
        <v>0.44065810589012688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715992</v>
      </c>
      <c r="C24" s="30">
        <v>2244503</v>
      </c>
      <c r="D24" s="30">
        <v>2119476306.9600058</v>
      </c>
      <c r="E24" s="34">
        <f t="shared" si="0"/>
        <v>3.1348157521313089</v>
      </c>
      <c r="F24" s="7">
        <f t="shared" si="2"/>
        <v>2960.1955146984965</v>
      </c>
      <c r="G24" s="7">
        <f t="shared" si="3"/>
        <v>944.29649100937081</v>
      </c>
      <c r="H24" s="27">
        <v>0.43566903630271059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698270</v>
      </c>
      <c r="C25" s="30">
        <v>2198502</v>
      </c>
      <c r="D25" s="30">
        <v>2071377375.9800019</v>
      </c>
      <c r="E25" s="34">
        <f t="shared" si="0"/>
        <v>3.1484984318386871</v>
      </c>
      <c r="F25" s="7">
        <f t="shared" si="2"/>
        <v>2966.4418863476908</v>
      </c>
      <c r="G25" s="7">
        <f t="shared" si="3"/>
        <v>942.17670758543863</v>
      </c>
      <c r="H25" s="27">
        <v>0.42451172670556719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711067</v>
      </c>
      <c r="C26" s="30">
        <v>2208861</v>
      </c>
      <c r="D26" s="30">
        <v>1995718526.4400015</v>
      </c>
      <c r="E26" s="34">
        <f t="shared" si="0"/>
        <v>3.1064034753405796</v>
      </c>
      <c r="F26" s="7">
        <f t="shared" si="2"/>
        <v>2806.6532780174043</v>
      </c>
      <c r="G26" s="7">
        <f t="shared" si="3"/>
        <v>903.50571015559683</v>
      </c>
      <c r="H26" s="27">
        <v>0.43191141973096459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688107</v>
      </c>
      <c r="C27" s="31">
        <v>2105732</v>
      </c>
      <c r="D27" s="31">
        <v>1937628377.2600005</v>
      </c>
      <c r="E27" s="35">
        <f t="shared" si="0"/>
        <v>3.0601810474243103</v>
      </c>
      <c r="F27" s="14">
        <f t="shared" si="2"/>
        <v>2815.8823805890661</v>
      </c>
      <c r="G27" s="14">
        <f t="shared" si="3"/>
        <v>920.16855766070921</v>
      </c>
      <c r="H27" s="28">
        <v>0.41759741615365198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679718</v>
      </c>
      <c r="C28" s="29">
        <v>2066312</v>
      </c>
      <c r="D28" s="29">
        <v>1933628373.9799995</v>
      </c>
      <c r="E28" s="33">
        <f t="shared" si="0"/>
        <v>3.0399548047866909</v>
      </c>
      <c r="F28" s="11">
        <f t="shared" si="2"/>
        <v>2844.7508731267963</v>
      </c>
      <c r="G28" s="11">
        <f t="shared" si="3"/>
        <v>935.78722573357743</v>
      </c>
      <c r="H28" s="26">
        <v>0.41214338596202948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674641</v>
      </c>
      <c r="C29" s="30">
        <v>2033908</v>
      </c>
      <c r="D29" s="30">
        <v>1920970883.4799986</v>
      </c>
      <c r="E29" s="34">
        <f t="shared" si="0"/>
        <v>3.0148004642469104</v>
      </c>
      <c r="F29" s="7">
        <f t="shared" si="2"/>
        <v>2847.3971838059038</v>
      </c>
      <c r="G29" s="7">
        <f t="shared" si="3"/>
        <v>944.47284905708557</v>
      </c>
      <c r="H29" s="27">
        <v>0.40870514497367449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678122</v>
      </c>
      <c r="C30" s="30">
        <v>2016227</v>
      </c>
      <c r="D30" s="30">
        <v>1937342709.289999</v>
      </c>
      <c r="E30" s="34">
        <f t="shared" si="0"/>
        <v>2.9732511259035985</v>
      </c>
      <c r="F30" s="7">
        <f t="shared" si="2"/>
        <v>2856.9235466332002</v>
      </c>
      <c r="G30" s="7">
        <f t="shared" si="3"/>
        <v>960.87529295560421</v>
      </c>
      <c r="H30" s="27">
        <v>0.41045242725615916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679663</v>
      </c>
      <c r="C31" s="30">
        <v>2012979</v>
      </c>
      <c r="D31" s="30">
        <v>1961451500.7400022</v>
      </c>
      <c r="E31" s="34">
        <f t="shared" si="0"/>
        <v>2.9617310343508474</v>
      </c>
      <c r="F31" s="7">
        <f t="shared" si="2"/>
        <v>2885.9177279622431</v>
      </c>
      <c r="G31" s="7">
        <f t="shared" si="3"/>
        <v>974.4023662144524</v>
      </c>
      <c r="H31" s="27">
        <v>0.41102318110678115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687865</v>
      </c>
      <c r="C32" s="30">
        <v>2058850</v>
      </c>
      <c r="D32" s="30">
        <v>1983827418.3300011</v>
      </c>
      <c r="E32" s="34">
        <f t="shared" si="0"/>
        <v>2.9931018441118535</v>
      </c>
      <c r="F32" s="7">
        <f t="shared" si="2"/>
        <v>2884.0359930073505</v>
      </c>
      <c r="G32" s="7">
        <f t="shared" si="3"/>
        <v>963.56092883405836</v>
      </c>
      <c r="H32" s="27">
        <v>0.41561734914600457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681707</v>
      </c>
      <c r="C33" s="30">
        <v>2022968</v>
      </c>
      <c r="D33" s="30">
        <v>1966688542.6400011</v>
      </c>
      <c r="E33" s="34">
        <f t="shared" si="0"/>
        <v>2.9675036342592933</v>
      </c>
      <c r="F33" s="7">
        <f t="shared" si="2"/>
        <v>2884.946967890899</v>
      </c>
      <c r="G33" s="7">
        <f t="shared" si="3"/>
        <v>972.17975896801192</v>
      </c>
      <c r="H33" s="27">
        <v>0.41153431238496085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676206</v>
      </c>
      <c r="C34" s="30">
        <v>1980014</v>
      </c>
      <c r="D34" s="30">
        <v>1934578136.7499998</v>
      </c>
      <c r="E34" s="34">
        <f>C34/B34</f>
        <v>2.928122495215955</v>
      </c>
      <c r="F34" s="7">
        <f t="shared" si="2"/>
        <v>2860.9301555295278</v>
      </c>
      <c r="G34" s="7">
        <f t="shared" si="3"/>
        <v>977.05275657141806</v>
      </c>
      <c r="H34" s="27">
        <v>0.40821321072959765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673808</v>
      </c>
      <c r="C35" s="30">
        <v>1957480</v>
      </c>
      <c r="D35" s="30">
        <v>1935997289.7799997</v>
      </c>
      <c r="E35" s="34">
        <f>C35/B35</f>
        <v>2.9051005627715907</v>
      </c>
      <c r="F35" s="7">
        <f t="shared" si="2"/>
        <v>2873.2180232054229</v>
      </c>
      <c r="G35" s="7">
        <f t="shared" si="3"/>
        <v>989.02532326256187</v>
      </c>
      <c r="H35" s="27">
        <v>0.40642895660345718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662971</v>
      </c>
      <c r="C36" s="30">
        <v>1924647</v>
      </c>
      <c r="D36" s="30">
        <v>1929544874.4900014</v>
      </c>
      <c r="E36" s="34">
        <f>C36/B36</f>
        <v>2.9030636332509263</v>
      </c>
      <c r="F36" s="7">
        <f t="shared" si="2"/>
        <v>2910.4513990657229</v>
      </c>
      <c r="G36" s="7">
        <f t="shared" si="3"/>
        <v>1002.5448170443731</v>
      </c>
      <c r="H36" s="27">
        <v>0.39956136729492353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708562</v>
      </c>
      <c r="C37" s="30">
        <v>2041842</v>
      </c>
      <c r="D37" s="30">
        <v>1997341558.3600004</v>
      </c>
      <c r="E37" s="34">
        <f>C37/B37</f>
        <v>2.8816701996437857</v>
      </c>
      <c r="F37" s="7">
        <f t="shared" si="2"/>
        <v>2818.8663213099212</v>
      </c>
      <c r="G37" s="7">
        <f t="shared" si="3"/>
        <v>978.20573695712028</v>
      </c>
      <c r="H37" s="27">
        <v>0.42668470007021464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697157</v>
      </c>
      <c r="C38" s="30">
        <v>2009902</v>
      </c>
      <c r="D38" s="30">
        <v>2025874721.319999</v>
      </c>
      <c r="E38" s="34">
        <f t="shared" ref="E38:E45" si="4">C38/B38</f>
        <v>2.882997660498281</v>
      </c>
      <c r="F38" s="7">
        <f t="shared" si="2"/>
        <v>2905.908886118907</v>
      </c>
      <c r="G38" s="7">
        <f t="shared" si="3"/>
        <v>1007.9470149887899</v>
      </c>
      <c r="H38" s="27">
        <v>0.41946921717113977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697264</v>
      </c>
      <c r="C39" s="31">
        <v>1989079</v>
      </c>
      <c r="D39" s="31">
        <v>2004827132.8999999</v>
      </c>
      <c r="E39" s="35">
        <f t="shared" si="4"/>
        <v>2.8526913765804629</v>
      </c>
      <c r="F39" s="14">
        <f t="shared" si="2"/>
        <v>2875.2769867654142</v>
      </c>
      <c r="G39" s="14">
        <f t="shared" si="3"/>
        <v>1007.9172988604273</v>
      </c>
      <c r="H39" s="28">
        <v>0.41918629292853388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691753</v>
      </c>
      <c r="C40" s="29">
        <v>1992630</v>
      </c>
      <c r="D40" s="29">
        <v>2060569082.0999959</v>
      </c>
      <c r="E40" s="33">
        <f t="shared" si="4"/>
        <v>2.8805512950431731</v>
      </c>
      <c r="F40" s="11">
        <f t="shared" si="2"/>
        <v>2978.7642151172395</v>
      </c>
      <c r="G40" s="11">
        <f t="shared" si="3"/>
        <v>1034.0951817949122</v>
      </c>
      <c r="H40" s="26">
        <v>0.41552891029480049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707291</v>
      </c>
      <c r="C41" s="30">
        <v>2037950</v>
      </c>
      <c r="D41" s="30">
        <v>2083854898.7699952</v>
      </c>
      <c r="E41" s="34">
        <f t="shared" si="4"/>
        <v>2.8813458675424966</v>
      </c>
      <c r="F41" s="7">
        <f t="shared" si="2"/>
        <v>2946.2482892755529</v>
      </c>
      <c r="G41" s="7">
        <f t="shared" si="3"/>
        <v>1022.5250368114994</v>
      </c>
      <c r="H41" s="27">
        <v>0.42451078305920537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705802</v>
      </c>
      <c r="C42" s="30">
        <v>2078226</v>
      </c>
      <c r="D42" s="30">
        <v>2126020933.0699985</v>
      </c>
      <c r="E42" s="34">
        <f t="shared" si="4"/>
        <v>2.9444886809615163</v>
      </c>
      <c r="F42" s="7">
        <f t="shared" si="2"/>
        <v>3012.2058779516046</v>
      </c>
      <c r="G42" s="7">
        <f t="shared" si="3"/>
        <v>1022.9979478025962</v>
      </c>
      <c r="H42" s="27">
        <v>0.42326651922145087</v>
      </c>
    </row>
    <row r="43" spans="1:16" x14ac:dyDescent="0.35">
      <c r="A43" s="5">
        <v>44652</v>
      </c>
      <c r="B43" s="30">
        <v>704779</v>
      </c>
      <c r="C43" s="30">
        <v>2120308</v>
      </c>
      <c r="D43" s="30">
        <v>2179551791.590003</v>
      </c>
      <c r="E43" s="34">
        <f t="shared" si="4"/>
        <v>3.0084721593577561</v>
      </c>
      <c r="F43" s="7">
        <f t="shared" si="2"/>
        <v>3092.5322570479584</v>
      </c>
      <c r="G43" s="7">
        <f t="shared" si="3"/>
        <v>1027.9411253412254</v>
      </c>
      <c r="H43" s="27">
        <v>0.42230328726886623</v>
      </c>
    </row>
    <row r="44" spans="1:16" x14ac:dyDescent="0.35">
      <c r="A44" s="5">
        <v>44682</v>
      </c>
      <c r="B44" s="30">
        <v>709752</v>
      </c>
      <c r="C44" s="30">
        <v>2186306</v>
      </c>
      <c r="D44" s="30">
        <v>2230009895.1099997</v>
      </c>
      <c r="E44" s="34">
        <f t="shared" si="4"/>
        <v>3.0803801891364873</v>
      </c>
      <c r="F44" s="7">
        <f t="shared" si="2"/>
        <v>3141.9564793195364</v>
      </c>
      <c r="G44" s="7">
        <f t="shared" si="3"/>
        <v>1019.989834501666</v>
      </c>
      <c r="H44" s="27">
        <v>0.42493122390025595</v>
      </c>
    </row>
    <row r="45" spans="1:16" x14ac:dyDescent="0.35">
      <c r="A45" s="5">
        <v>44713</v>
      </c>
      <c r="B45" s="30">
        <v>716344</v>
      </c>
      <c r="C45" s="30">
        <v>2249516</v>
      </c>
      <c r="D45" s="30">
        <v>2317177272.2200198</v>
      </c>
      <c r="E45" s="34">
        <f t="shared" si="4"/>
        <v>3.1402733882045499</v>
      </c>
      <c r="F45" s="7">
        <f t="shared" si="2"/>
        <v>3234.7269918084326</v>
      </c>
      <c r="G45" s="7">
        <f t="shared" si="3"/>
        <v>1030.0781466857848</v>
      </c>
      <c r="H45" s="27">
        <v>0.42852280279650334</v>
      </c>
    </row>
    <row r="46" spans="1:16" x14ac:dyDescent="0.35">
      <c r="A46" s="5">
        <v>44743</v>
      </c>
      <c r="B46" s="30">
        <v>726336</v>
      </c>
      <c r="C46" s="30">
        <v>2288483</v>
      </c>
      <c r="D46" s="30">
        <v>2394504088.8200026</v>
      </c>
      <c r="E46" s="34">
        <f t="shared" ref="E46" si="5">C46/B46</f>
        <v>3.1507222552647809</v>
      </c>
      <c r="F46" s="7">
        <f t="shared" ref="F46" si="6">D46/B46</f>
        <v>3296.6892578916681</v>
      </c>
      <c r="G46" s="7">
        <f t="shared" ref="G46" si="7">F46/E46</f>
        <v>1046.3281085417732</v>
      </c>
      <c r="H46" s="27">
        <v>0.43414040515371982</v>
      </c>
    </row>
    <row r="47" spans="1:16" x14ac:dyDescent="0.35">
      <c r="A47" s="5">
        <v>44774</v>
      </c>
      <c r="B47" s="30">
        <v>734956</v>
      </c>
      <c r="C47" s="30">
        <v>2315621</v>
      </c>
      <c r="D47" s="30">
        <v>2413236253.23001</v>
      </c>
      <c r="E47" s="34">
        <f t="shared" ref="E47" si="8">C47/B47</f>
        <v>3.1506933748414871</v>
      </c>
      <c r="F47" s="7">
        <f t="shared" ref="F47" si="9">D47/B47</f>
        <v>3283.5111941803457</v>
      </c>
      <c r="G47" s="7">
        <f t="shared" ref="G47" si="10">F47/E47</f>
        <v>1042.1551079516078</v>
      </c>
      <c r="H47" s="27">
        <v>0.43891989381683105</v>
      </c>
    </row>
    <row r="48" spans="1:16" x14ac:dyDescent="0.35">
      <c r="A48" s="5">
        <v>44805</v>
      </c>
      <c r="B48" s="30">
        <v>737968</v>
      </c>
      <c r="C48" s="30">
        <v>2352567</v>
      </c>
      <c r="D48" s="30">
        <v>2485707384.6900096</v>
      </c>
      <c r="E48" s="34">
        <f t="shared" ref="E48" si="11">C48/B48</f>
        <v>3.1878983912581575</v>
      </c>
      <c r="F48" s="7">
        <f t="shared" ref="F48" si="12">D48/B48</f>
        <v>3368.3132394494201</v>
      </c>
      <c r="G48" s="7">
        <f t="shared" ref="G48" si="13">F48/E48</f>
        <v>1056.5936633005604</v>
      </c>
      <c r="H48" s="27">
        <v>0.44034446215976247</v>
      </c>
    </row>
    <row r="49" spans="1:16" x14ac:dyDescent="0.35">
      <c r="A49" s="5">
        <v>44835</v>
      </c>
      <c r="B49" s="30">
        <v>740080</v>
      </c>
      <c r="C49" s="30">
        <v>2366088</v>
      </c>
      <c r="D49" s="30">
        <v>2505116069.8000016</v>
      </c>
      <c r="E49" s="34">
        <f t="shared" ref="E49" si="14">C49/B49</f>
        <v>3.1970705869635716</v>
      </c>
      <c r="F49" s="7">
        <f t="shared" ref="F49" si="15">D49/B49</f>
        <v>3384.9260482650548</v>
      </c>
      <c r="G49" s="7">
        <f t="shared" ref="G49" si="16">F49/E49</f>
        <v>1058.7586217418802</v>
      </c>
      <c r="H49" s="27">
        <v>0.44122977716727718</v>
      </c>
    </row>
    <row r="50" spans="1:16" x14ac:dyDescent="0.35">
      <c r="A50" s="5">
        <v>44866</v>
      </c>
      <c r="B50" s="30">
        <v>746155</v>
      </c>
      <c r="C50" s="30">
        <v>2398893</v>
      </c>
      <c r="D50" s="30">
        <v>2588934723.550005</v>
      </c>
      <c r="E50" s="34">
        <f t="shared" ref="E50" si="17">C50/B50</f>
        <v>3.2150062654542286</v>
      </c>
      <c r="F50" s="7">
        <f t="shared" ref="F50" si="18">D50/B50</f>
        <v>3469.7009650139785</v>
      </c>
      <c r="G50" s="7">
        <f t="shared" ref="G50" si="19">F50/E50</f>
        <v>1079.2205919772182</v>
      </c>
      <c r="H50" s="27">
        <v>0.44447403017864023</v>
      </c>
    </row>
    <row r="51" spans="1:16" ht="15" thickBot="1" x14ac:dyDescent="0.4">
      <c r="A51" s="12">
        <v>44896</v>
      </c>
      <c r="B51" s="31">
        <v>739421</v>
      </c>
      <c r="C51" s="31">
        <v>2379497</v>
      </c>
      <c r="D51" s="31">
        <v>2597873323.1699982</v>
      </c>
      <c r="E51" s="35">
        <f t="shared" ref="E51" si="20">C51/B51</f>
        <v>3.2180543966157305</v>
      </c>
      <c r="F51" s="14">
        <f t="shared" ref="F51" si="21">D51/B51</f>
        <v>3513.3886151056004</v>
      </c>
      <c r="G51" s="14">
        <f t="shared" ref="G51" si="22">F51/E51</f>
        <v>1091.774153600529</v>
      </c>
      <c r="H51" s="28">
        <v>0.44008884852243502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739161</v>
      </c>
      <c r="C52" s="29">
        <v>2377566</v>
      </c>
      <c r="D52" s="29">
        <v>2660015625.4599934</v>
      </c>
      <c r="E52" s="33">
        <f t="shared" ref="E52" si="23">C52/B52</f>
        <v>3.2165739263841031</v>
      </c>
      <c r="F52" s="11">
        <f t="shared" ref="F52" si="24">D52/B52</f>
        <v>3598.6958530820666</v>
      </c>
      <c r="G52" s="11">
        <f t="shared" ref="G52" si="25">F52/E52</f>
        <v>1118.7978064373369</v>
      </c>
      <c r="H52" s="26">
        <v>0.43956077283999073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754676</v>
      </c>
      <c r="C53" s="30">
        <v>2406919</v>
      </c>
      <c r="D53" s="30">
        <v>2700079891.1200056</v>
      </c>
      <c r="E53" s="34">
        <f t="shared" ref="E53" si="26">C53/B53</f>
        <v>3.1893408562084922</v>
      </c>
      <c r="F53" s="7">
        <f t="shared" ref="F53" si="27">D53/B53</f>
        <v>3577.8001302810817</v>
      </c>
      <c r="G53" s="7">
        <f t="shared" ref="G53" si="28">F53/E53</f>
        <v>1121.799234257574</v>
      </c>
      <c r="H53" s="27">
        <v>0.44840610830893768</v>
      </c>
    </row>
    <row r="54" spans="1:16" x14ac:dyDescent="0.35">
      <c r="A54" s="5">
        <v>44986</v>
      </c>
      <c r="B54" s="30">
        <v>741782</v>
      </c>
      <c r="C54" s="30">
        <v>2373128</v>
      </c>
      <c r="D54" s="30">
        <v>2742693316.3699861</v>
      </c>
      <c r="E54" s="34">
        <f t="shared" ref="E54" si="29">C54/B54</f>
        <v>3.1992256485058954</v>
      </c>
      <c r="F54" s="7">
        <f t="shared" ref="F54" si="30">D54/B54</f>
        <v>3697.4384878171568</v>
      </c>
      <c r="G54" s="7">
        <f t="shared" ref="G54" si="31">F54/E54</f>
        <v>1155.729196389738</v>
      </c>
      <c r="H54" s="27">
        <v>0.44037070875995654</v>
      </c>
    </row>
    <row r="55" spans="1:16" x14ac:dyDescent="0.35">
      <c r="A55" s="5">
        <v>45017</v>
      </c>
      <c r="B55" s="30">
        <v>739611</v>
      </c>
      <c r="C55" s="30">
        <v>2372477</v>
      </c>
      <c r="D55" s="30">
        <v>2790292128.5399914</v>
      </c>
      <c r="E55" s="34">
        <f t="shared" ref="E55" si="32">C55/B55</f>
        <v>3.2077362289095213</v>
      </c>
      <c r="F55" s="7">
        <f t="shared" ref="F55" si="33">D55/B55</f>
        <v>3772.6482279738825</v>
      </c>
      <c r="G55" s="7">
        <f t="shared" ref="G55" si="34">F55/E55</f>
        <v>1176.1092430147864</v>
      </c>
      <c r="H55" s="27">
        <v>0.43870916079436256</v>
      </c>
    </row>
    <row r="56" spans="1:16" x14ac:dyDescent="0.35">
      <c r="A56" s="5">
        <v>45047</v>
      </c>
      <c r="B56" s="30">
        <v>743994</v>
      </c>
      <c r="C56" s="30">
        <v>2405423</v>
      </c>
      <c r="D56" s="30">
        <v>2854522933.8299952</v>
      </c>
      <c r="E56" s="34">
        <f t="shared" ref="E56" si="35">C56/B56</f>
        <v>3.2331215036680403</v>
      </c>
      <c r="F56" s="7">
        <f t="shared" ref="F56" si="36">D56/B56</f>
        <v>3836.7553150025337</v>
      </c>
      <c r="G56" s="7">
        <f t="shared" ref="G56" si="37">F56/E56</f>
        <v>1186.7031012133812</v>
      </c>
      <c r="H56" s="27">
        <v>0.44093445669799064</v>
      </c>
    </row>
    <row r="57" spans="1:16" x14ac:dyDescent="0.35">
      <c r="A57" s="5">
        <v>45078</v>
      </c>
      <c r="B57" s="30">
        <v>740142</v>
      </c>
      <c r="C57" s="30">
        <v>2394122</v>
      </c>
      <c r="D57" s="30">
        <v>2858897306.0899954</v>
      </c>
      <c r="E57" s="34">
        <f t="shared" ref="E57" si="38">C57/B57</f>
        <v>3.2346792912711346</v>
      </c>
      <c r="F57" s="7">
        <f t="shared" ref="F57" si="39">D57/B57</f>
        <v>3862.633529903715</v>
      </c>
      <c r="G57" s="7">
        <f t="shared" ref="G57" si="40">F57/E57</f>
        <v>1194.1318387659423</v>
      </c>
      <c r="H57" s="27">
        <v>0.43827905439894455</v>
      </c>
    </row>
    <row r="58" spans="1:16" x14ac:dyDescent="0.35">
      <c r="A58" s="5">
        <v>45108</v>
      </c>
      <c r="B58" s="30">
        <v>730958</v>
      </c>
      <c r="C58" s="30">
        <v>2380618</v>
      </c>
      <c r="D58" s="30">
        <v>2898777010.539999</v>
      </c>
      <c r="E58" s="34">
        <f t="shared" ref="E58" si="41">C58/B58</f>
        <v>3.2568464946002371</v>
      </c>
      <c r="F58" s="7">
        <f t="shared" ref="F58" si="42">D58/B58</f>
        <v>3965.7230792193245</v>
      </c>
      <c r="G58" s="7">
        <f t="shared" ref="G58" si="43">F58/E58</f>
        <v>1217.6573522253461</v>
      </c>
      <c r="H58" s="27">
        <v>0.43247320849068827</v>
      </c>
    </row>
    <row r="59" spans="1:16" x14ac:dyDescent="0.35">
      <c r="A59" s="5">
        <v>45139</v>
      </c>
      <c r="B59" s="30">
        <v>727743</v>
      </c>
      <c r="C59" s="30">
        <v>2350820</v>
      </c>
      <c r="D59" s="30">
        <v>2876525987.9300046</v>
      </c>
      <c r="E59" s="34">
        <f t="shared" ref="E59" si="44">C59/B59</f>
        <v>3.2302887145599475</v>
      </c>
      <c r="F59" s="7">
        <f t="shared" ref="F59" si="45">D59/B59</f>
        <v>3952.667339885103</v>
      </c>
      <c r="G59" s="7">
        <f t="shared" ref="G59" si="46">F59/E59</f>
        <v>1223.6266442900794</v>
      </c>
      <c r="H59" s="27">
        <v>0.43018137839064807</v>
      </c>
    </row>
    <row r="60" spans="1:16" x14ac:dyDescent="0.35">
      <c r="A60" s="5">
        <v>45170</v>
      </c>
      <c r="B60" s="30">
        <v>727170</v>
      </c>
      <c r="C60" s="30">
        <v>2359085</v>
      </c>
      <c r="D60" s="30">
        <v>2997151412.6700058</v>
      </c>
      <c r="E60" s="34">
        <f t="shared" ref="E60" si="47">C60/B60</f>
        <v>3.2442001182667051</v>
      </c>
      <c r="F60" s="7">
        <f t="shared" ref="F60" si="48">D60/B60</f>
        <v>4121.6653776558514</v>
      </c>
      <c r="G60" s="7">
        <f t="shared" ref="G60" si="49">F60/E60</f>
        <v>1270.4719892119215</v>
      </c>
      <c r="H60" s="27">
        <v>0.42945350495645934</v>
      </c>
    </row>
    <row r="61" spans="1:16" x14ac:dyDescent="0.35">
      <c r="A61" s="5">
        <v>45200</v>
      </c>
      <c r="B61" s="30">
        <v>737421</v>
      </c>
      <c r="C61" s="30">
        <v>2455547</v>
      </c>
      <c r="D61" s="30">
        <v>3102241327.5600009</v>
      </c>
      <c r="E61" s="34">
        <f t="shared" ref="E61" si="50">C61/B61</f>
        <v>3.3299119498902257</v>
      </c>
      <c r="F61" s="7">
        <f t="shared" ref="F61" si="51">D61/B61</f>
        <v>4206.8795539590019</v>
      </c>
      <c r="G61" s="7">
        <f t="shared" ref="G61" si="52">F61/E61</f>
        <v>1263.3605984980134</v>
      </c>
      <c r="H61" s="27">
        <v>0.43511336876371492</v>
      </c>
    </row>
    <row r="62" spans="1:16" x14ac:dyDescent="0.35">
      <c r="A62" s="5">
        <v>45231</v>
      </c>
      <c r="B62" s="30">
        <v>727405</v>
      </c>
      <c r="C62" s="30">
        <v>2415406</v>
      </c>
      <c r="D62" s="30">
        <v>3124349129.9799986</v>
      </c>
      <c r="E62" s="34">
        <f t="shared" ref="E62" si="53">C62/B62</f>
        <v>3.320579319636241</v>
      </c>
      <c r="F62" s="7">
        <f t="shared" ref="F62" si="54">D62/B62</f>
        <v>4295.1988644290304</v>
      </c>
      <c r="G62" s="7">
        <f t="shared" ref="G62" si="55">F62/E62</f>
        <v>1293.5088883525168</v>
      </c>
      <c r="H62" s="27">
        <v>0.42881481328644738</v>
      </c>
    </row>
    <row r="63" spans="1:16" ht="15" thickBot="1" x14ac:dyDescent="0.4">
      <c r="A63" s="12">
        <v>45261</v>
      </c>
      <c r="B63" s="31">
        <v>724525</v>
      </c>
      <c r="C63" s="31">
        <v>2451566</v>
      </c>
      <c r="D63" s="31">
        <v>3008509493.6399984</v>
      </c>
      <c r="E63" s="35">
        <f t="shared" ref="E63" si="56">C63/B63</f>
        <v>3.3836872433663436</v>
      </c>
      <c r="F63" s="14">
        <f t="shared" ref="F63" si="57">D63/B63</f>
        <v>4152.3887976812375</v>
      </c>
      <c r="G63" s="14">
        <f t="shared" ref="G63" si="58">F63/E63</f>
        <v>1227.1786660607947</v>
      </c>
      <c r="H63" s="28">
        <v>0.42673036283492316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746276</v>
      </c>
      <c r="C64" s="29">
        <v>2528534</v>
      </c>
      <c r="D64" s="29">
        <v>3210309012.329998</v>
      </c>
      <c r="E64" s="33">
        <f t="shared" ref="E64" si="59">C64/B64</f>
        <v>3.3882022200901543</v>
      </c>
      <c r="F64" s="11">
        <f t="shared" ref="F64" si="60">D64/B64</f>
        <v>4301.7717470882062</v>
      </c>
      <c r="G64" s="11">
        <f t="shared" ref="G64" si="61">F64/E64</f>
        <v>1269.6325271204573</v>
      </c>
      <c r="H64" s="26">
        <v>0.43914345735822852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748729</v>
      </c>
      <c r="C65" s="30">
        <v>2534399</v>
      </c>
      <c r="D65" s="30">
        <v>3204173525.8399887</v>
      </c>
      <c r="E65" s="34">
        <f t="shared" ref="E65" si="62">C65/B65</f>
        <v>3.3849350031853982</v>
      </c>
      <c r="F65" s="7">
        <f t="shared" ref="F65" si="63">D65/B65</f>
        <v>4279.4836661061463</v>
      </c>
      <c r="G65" s="7">
        <f t="shared" ref="G65" si="64">F65/E65</f>
        <v>1264.2735125132187</v>
      </c>
      <c r="H65" s="27">
        <v>0.44018801479190794</v>
      </c>
    </row>
    <row r="66" spans="1:16" x14ac:dyDescent="0.35">
      <c r="A66" s="5">
        <v>45352</v>
      </c>
      <c r="B66" s="30">
        <v>757728</v>
      </c>
      <c r="C66" s="30">
        <v>2551095</v>
      </c>
      <c r="D66" s="30">
        <v>3241511040.3199902</v>
      </c>
      <c r="E66" s="34">
        <f t="shared" ref="E66" si="65">C66/B66</f>
        <v>3.3667688141391108</v>
      </c>
      <c r="F66" s="7">
        <f t="shared" ref="F66" si="66">D66/B66</f>
        <v>4277.9348794290172</v>
      </c>
      <c r="G66" s="7">
        <f t="shared" ref="G66" si="67">F66/E66</f>
        <v>1270.6351744329356</v>
      </c>
      <c r="H66" s="27">
        <v>0.4450754227237938</v>
      </c>
    </row>
    <row r="67" spans="1:16" x14ac:dyDescent="0.35">
      <c r="A67" s="5">
        <v>45383</v>
      </c>
      <c r="B67" s="30">
        <v>749380</v>
      </c>
      <c r="C67" s="30">
        <v>2433149</v>
      </c>
      <c r="D67" s="30">
        <v>3233701273.1099968</v>
      </c>
      <c r="E67" s="34">
        <f t="shared" ref="E67" si="68">C67/B67</f>
        <v>3.2468827564119671</v>
      </c>
      <c r="F67" s="7">
        <f t="shared" ref="F67" si="69">D67/B67</f>
        <v>4315.1689037737824</v>
      </c>
      <c r="G67" s="7">
        <f t="shared" ref="G67" si="70">F67/E67</f>
        <v>1329.0190091564459</v>
      </c>
      <c r="H67" s="27">
        <v>0.43977338214357392</v>
      </c>
    </row>
    <row r="68" spans="1:16" x14ac:dyDescent="0.35">
      <c r="A68" s="5">
        <v>45413</v>
      </c>
      <c r="B68" s="30">
        <v>756908</v>
      </c>
      <c r="C68" s="30">
        <v>2473881</v>
      </c>
      <c r="D68" s="30">
        <v>3273850264.1899652</v>
      </c>
      <c r="E68" s="34">
        <f t="shared" ref="E68" si="71">C68/B68</f>
        <v>3.2684038218647444</v>
      </c>
      <c r="F68" s="7">
        <f t="shared" ref="F68" si="72">D68/B68</f>
        <v>4325.294836611537</v>
      </c>
      <c r="G68" s="7">
        <f t="shared" ref="G68" si="73">F68/E68</f>
        <v>1323.3661053987501</v>
      </c>
      <c r="H68" s="27">
        <v>0.44378907079090829</v>
      </c>
    </row>
    <row r="69" spans="1:16" x14ac:dyDescent="0.35">
      <c r="A69" s="5">
        <v>45444</v>
      </c>
      <c r="B69" s="30">
        <v>749778</v>
      </c>
      <c r="C69" s="30">
        <v>2535698</v>
      </c>
      <c r="D69" s="30">
        <v>3500769052.5100002</v>
      </c>
      <c r="E69" s="34">
        <f t="shared" ref="E69" si="74">C69/B69</f>
        <v>3.3819317184553292</v>
      </c>
      <c r="F69" s="7">
        <f t="shared" ref="F69" si="75">D69/B69</f>
        <v>4669.0741159516556</v>
      </c>
      <c r="G69" s="7">
        <f t="shared" ref="G69" si="76">F69/E69</f>
        <v>1380.5938453672325</v>
      </c>
      <c r="H69" s="27">
        <v>0.4392107564687075</v>
      </c>
    </row>
    <row r="70" spans="1:16" x14ac:dyDescent="0.35">
      <c r="A70" s="5">
        <v>45474</v>
      </c>
      <c r="B70" s="30">
        <v>757983</v>
      </c>
      <c r="C70" s="30">
        <v>2429284</v>
      </c>
      <c r="D70" s="30">
        <v>3265905989.4899998</v>
      </c>
      <c r="E70" s="34">
        <f t="shared" ref="E70" si="77">C70/B70</f>
        <v>3.2049320367343332</v>
      </c>
      <c r="F70" s="7">
        <f t="shared" ref="F70" si="78">D70/B70</f>
        <v>4308.6797322499315</v>
      </c>
      <c r="G70" s="7">
        <f t="shared" ref="G70" si="79">F70/E70</f>
        <v>1344.3903592540023</v>
      </c>
      <c r="H70" s="27">
        <v>0.44361513475550873</v>
      </c>
    </row>
    <row r="71" spans="1:16" x14ac:dyDescent="0.35">
      <c r="A71" s="5">
        <v>45505</v>
      </c>
      <c r="B71" s="30">
        <v>734605</v>
      </c>
      <c r="C71" s="30">
        <v>2313111</v>
      </c>
      <c r="D71" s="30">
        <v>3059900963.3599954</v>
      </c>
      <c r="E71" s="34">
        <f t="shared" ref="E71" si="80">C71/B71</f>
        <v>3.148781998488984</v>
      </c>
      <c r="F71" s="7">
        <f t="shared" ref="F71" si="81">D71/B71</f>
        <v>4165.36909408457</v>
      </c>
      <c r="G71" s="7">
        <f t="shared" ref="G71" si="82">F71/E71</f>
        <v>1322.8508979292371</v>
      </c>
      <c r="H71" s="27">
        <v>0.42956367363908593</v>
      </c>
    </row>
    <row r="72" spans="1:16" x14ac:dyDescent="0.35">
      <c r="A72" s="5">
        <v>45536</v>
      </c>
      <c r="B72" s="30">
        <v>753851</v>
      </c>
      <c r="C72" s="30">
        <v>2386432</v>
      </c>
      <c r="D72" s="30">
        <v>3281250384</v>
      </c>
      <c r="E72" s="34">
        <f t="shared" ref="E72" si="83">C72/B72</f>
        <v>3.1656547514031286</v>
      </c>
      <c r="F72" s="7">
        <f t="shared" ref="F72" si="84">D72/B72</f>
        <v>4352.6510994878299</v>
      </c>
      <c r="G72" s="7">
        <f t="shared" ref="G72" si="85">F72/E72</f>
        <v>1374.9607715618968</v>
      </c>
      <c r="H72" s="27">
        <v>0.44043926433273406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5E2-B5CA-4A7D-87CA-28CE8BAFD969}">
  <sheetPr codeName="Planilha22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H73" sqref="H73"/>
    </sheetView>
  </sheetViews>
  <sheetFormatPr defaultColWidth="9.1796875" defaultRowHeight="14.5" x14ac:dyDescent="0.35"/>
  <cols>
    <col min="1" max="3" width="16.26953125" style="1" customWidth="1"/>
    <col min="4" max="4" width="17.36328125" style="1" customWidth="1"/>
    <col min="5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15019130</v>
      </c>
      <c r="C4" s="29">
        <v>59306830</v>
      </c>
      <c r="D4" s="29">
        <v>69358359329.516861</v>
      </c>
      <c r="E4" s="33">
        <f t="shared" ref="E4:E33" si="0">C4/B4</f>
        <v>3.9487526907350827</v>
      </c>
      <c r="F4" s="11">
        <f>D4/B4</f>
        <v>4618.0011311918106</v>
      </c>
      <c r="G4" s="11">
        <f t="shared" ref="G4" si="1">F4/E4</f>
        <v>1169.4835034938953</v>
      </c>
      <c r="H4" s="26">
        <v>0.43794840332701507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15030922</v>
      </c>
      <c r="C5" s="30">
        <v>59270675</v>
      </c>
      <c r="D5" s="30">
        <v>69229509153.676697</v>
      </c>
      <c r="E5" s="34">
        <f t="shared" si="0"/>
        <v>3.9432494560213938</v>
      </c>
      <c r="F5" s="7">
        <f t="shared" ref="F5:F45" si="2">D5/B5</f>
        <v>4605.8058949195993</v>
      </c>
      <c r="G5" s="7">
        <f t="shared" ref="G5:G45" si="3">F5/E5</f>
        <v>1168.0229582955938</v>
      </c>
      <c r="H5" s="27">
        <v>0.43786402111100914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15254064</v>
      </c>
      <c r="C6" s="30">
        <v>60110185</v>
      </c>
      <c r="D6" s="30">
        <v>70711113608.466522</v>
      </c>
      <c r="E6" s="34">
        <f t="shared" si="0"/>
        <v>3.9406013374534159</v>
      </c>
      <c r="F6" s="7">
        <f t="shared" si="2"/>
        <v>4635.5589965052277</v>
      </c>
      <c r="G6" s="7">
        <f t="shared" si="3"/>
        <v>1176.3582761967295</v>
      </c>
      <c r="H6" s="27">
        <v>0.44384131941350791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15365453</v>
      </c>
      <c r="C7" s="30">
        <v>59965681</v>
      </c>
      <c r="D7" s="30">
        <v>70234230657.927048</v>
      </c>
      <c r="E7" s="34">
        <f t="shared" si="0"/>
        <v>3.9026302055656932</v>
      </c>
      <c r="F7" s="7">
        <f t="shared" si="2"/>
        <v>4570.9183229369837</v>
      </c>
      <c r="G7" s="7">
        <f t="shared" si="3"/>
        <v>1171.2404409770156</v>
      </c>
      <c r="H7" s="27">
        <v>0.44631956964450298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15243979</v>
      </c>
      <c r="C8" s="30">
        <v>59127666</v>
      </c>
      <c r="D8" s="30">
        <v>70692864263.777435</v>
      </c>
      <c r="E8" s="34">
        <f t="shared" si="0"/>
        <v>3.8787554089388343</v>
      </c>
      <c r="F8" s="7">
        <f t="shared" si="2"/>
        <v>4637.4286046823754</v>
      </c>
      <c r="G8" s="7">
        <f t="shared" si="3"/>
        <v>1195.597070646716</v>
      </c>
      <c r="H8" s="27">
        <v>0.4391011995707183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15345190</v>
      </c>
      <c r="C9" s="30">
        <v>59355082</v>
      </c>
      <c r="D9" s="30">
        <v>71008325215.147614</v>
      </c>
      <c r="E9" s="34">
        <f t="shared" si="0"/>
        <v>3.8679926413423358</v>
      </c>
      <c r="F9" s="7">
        <f t="shared" si="2"/>
        <v>4627.3995444271213</v>
      </c>
      <c r="G9" s="7">
        <f t="shared" si="3"/>
        <v>1196.3310102940743</v>
      </c>
      <c r="H9" s="27">
        <v>0.44733797929398222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15305221</v>
      </c>
      <c r="C10" s="30">
        <v>59172511</v>
      </c>
      <c r="D10" s="30">
        <v>70995283729.407562</v>
      </c>
      <c r="E10" s="34">
        <f t="shared" si="0"/>
        <v>3.8661650818371065</v>
      </c>
      <c r="F10" s="7">
        <f t="shared" si="2"/>
        <v>4638.6317276573509</v>
      </c>
      <c r="G10" s="7">
        <f t="shared" si="3"/>
        <v>1199.801775006769</v>
      </c>
      <c r="H10" s="27">
        <v>0.44571748518260901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15247004</v>
      </c>
      <c r="C11" s="30">
        <v>59092786</v>
      </c>
      <c r="D11" s="30">
        <v>71637979396.637131</v>
      </c>
      <c r="E11" s="34">
        <f t="shared" si="0"/>
        <v>3.8756982027419946</v>
      </c>
      <c r="F11" s="7">
        <f t="shared" si="2"/>
        <v>4698.4954812523911</v>
      </c>
      <c r="G11" s="7">
        <f t="shared" si="3"/>
        <v>1212.2965296751643</v>
      </c>
      <c r="H11" s="27">
        <v>0.44381774444412198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15240184</v>
      </c>
      <c r="C12" s="30">
        <v>58404687</v>
      </c>
      <c r="D12" s="30">
        <v>70418775243.906876</v>
      </c>
      <c r="E12" s="34">
        <f t="shared" si="0"/>
        <v>3.8322822742822527</v>
      </c>
      <c r="F12" s="7">
        <f t="shared" si="2"/>
        <v>4620.5987568067994</v>
      </c>
      <c r="G12" s="7">
        <f t="shared" si="3"/>
        <v>1205.7041799386216</v>
      </c>
      <c r="H12" s="27">
        <v>0.44329273753608361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15320062</v>
      </c>
      <c r="C13" s="30">
        <v>58743801</v>
      </c>
      <c r="D13" s="30">
        <v>71148917963.486542</v>
      </c>
      <c r="E13" s="34">
        <f t="shared" si="0"/>
        <v>3.8344362444486189</v>
      </c>
      <c r="F13" s="7">
        <f t="shared" si="2"/>
        <v>4644.1664507288897</v>
      </c>
      <c r="G13" s="7">
        <f t="shared" si="3"/>
        <v>1211.1732089567465</v>
      </c>
      <c r="H13" s="27">
        <v>0.44528820857471058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15346815</v>
      </c>
      <c r="C14" s="30">
        <v>58590792</v>
      </c>
      <c r="D14" s="30">
        <v>71581098930.696396</v>
      </c>
      <c r="E14" s="34">
        <f t="shared" si="0"/>
        <v>3.8177818654880507</v>
      </c>
      <c r="F14" s="7">
        <f t="shared" si="2"/>
        <v>4664.2315640539355</v>
      </c>
      <c r="G14" s="7">
        <f t="shared" si="3"/>
        <v>1221.7124310368838</v>
      </c>
      <c r="H14" s="27">
        <v>0.44573751932970862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15246859</v>
      </c>
      <c r="C15" s="31">
        <v>58273457</v>
      </c>
      <c r="D15" s="31">
        <v>71049758855.646637</v>
      </c>
      <c r="E15" s="35">
        <f t="shared" si="0"/>
        <v>3.8219975012558325</v>
      </c>
      <c r="F15" s="7">
        <f t="shared" si="2"/>
        <v>4659.9603797507825</v>
      </c>
      <c r="G15" s="7">
        <f t="shared" si="3"/>
        <v>1219.2473642956627</v>
      </c>
      <c r="H15" s="27">
        <v>0.44250847012346556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15283389</v>
      </c>
      <c r="C16" s="29">
        <v>58772515</v>
      </c>
      <c r="D16" s="29">
        <v>71687411695.796738</v>
      </c>
      <c r="E16" s="33">
        <f t="shared" si="0"/>
        <v>3.8455158734754447</v>
      </c>
      <c r="F16" s="11">
        <f t="shared" si="2"/>
        <v>4690.5442042858913</v>
      </c>
      <c r="G16" s="11">
        <f t="shared" si="3"/>
        <v>1219.7438155538646</v>
      </c>
      <c r="H16" s="26">
        <v>0.44324223602664609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15395328</v>
      </c>
      <c r="C17" s="30">
        <v>58972186</v>
      </c>
      <c r="D17" s="30">
        <v>71522597793.047058</v>
      </c>
      <c r="E17" s="34">
        <f t="shared" si="0"/>
        <v>3.8305248189580632</v>
      </c>
      <c r="F17" s="7">
        <f t="shared" si="2"/>
        <v>4645.7339390915904</v>
      </c>
      <c r="G17" s="7">
        <f t="shared" si="3"/>
        <v>1212.8191719575573</v>
      </c>
      <c r="H17" s="27">
        <v>0.44616004792169778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15791214</v>
      </c>
      <c r="C18" s="30">
        <v>60195300</v>
      </c>
      <c r="D18" s="30">
        <v>72560575965.526474</v>
      </c>
      <c r="E18" s="34">
        <f t="shared" si="0"/>
        <v>3.8119488469980838</v>
      </c>
      <c r="F18" s="7">
        <f t="shared" si="2"/>
        <v>4594.9966839488388</v>
      </c>
      <c r="G18" s="7">
        <f t="shared" si="3"/>
        <v>1205.4192929601893</v>
      </c>
      <c r="H18" s="27">
        <v>0.45729611258106462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15799830</v>
      </c>
      <c r="C19" s="30">
        <v>59707606</v>
      </c>
      <c r="D19" s="30">
        <v>71788467888.436539</v>
      </c>
      <c r="E19" s="34">
        <f t="shared" si="0"/>
        <v>3.7790030652228537</v>
      </c>
      <c r="F19" s="7">
        <f t="shared" si="2"/>
        <v>4543.6228040704573</v>
      </c>
      <c r="G19" s="7">
        <f t="shared" si="3"/>
        <v>1202.3337175574673</v>
      </c>
      <c r="H19" s="27">
        <v>0.45720889601499382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15626130</v>
      </c>
      <c r="C20" s="30">
        <v>58689136</v>
      </c>
      <c r="D20" s="30">
        <v>70283096137.866989</v>
      </c>
      <c r="E20" s="34">
        <f t="shared" si="0"/>
        <v>3.7558330821514989</v>
      </c>
      <c r="F20" s="7">
        <f t="shared" si="2"/>
        <v>4497.7928724429521</v>
      </c>
      <c r="G20" s="7">
        <f t="shared" si="3"/>
        <v>1197.5486593952753</v>
      </c>
      <c r="H20" s="27">
        <v>0.45184965485664796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15334602</v>
      </c>
      <c r="C21" s="30">
        <v>57706772</v>
      </c>
      <c r="D21" s="30">
        <v>69161474930.157288</v>
      </c>
      <c r="E21" s="34">
        <f t="shared" si="0"/>
        <v>3.7631737687094846</v>
      </c>
      <c r="F21" s="7">
        <f t="shared" si="2"/>
        <v>4510.1578071708209</v>
      </c>
      <c r="G21" s="7">
        <f t="shared" si="3"/>
        <v>1198.4984176581092</v>
      </c>
      <c r="H21" s="27">
        <v>0.44276732283686238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15258149</v>
      </c>
      <c r="C22" s="30">
        <v>57493795</v>
      </c>
      <c r="D22" s="30">
        <v>69860960383.148071</v>
      </c>
      <c r="E22" s="34">
        <f t="shared" si="0"/>
        <v>3.7680714089238476</v>
      </c>
      <c r="F22" s="7">
        <f t="shared" si="2"/>
        <v>4578.5999588251543</v>
      </c>
      <c r="G22" s="7">
        <f t="shared" si="3"/>
        <v>1215.1043496632649</v>
      </c>
      <c r="H22" s="27">
        <v>0.44031238383945243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15114053</v>
      </c>
      <c r="C23" s="30">
        <v>57633367</v>
      </c>
      <c r="D23" s="30">
        <v>68811869204.867615</v>
      </c>
      <c r="E23" s="34">
        <f t="shared" si="0"/>
        <v>3.8132304418940439</v>
      </c>
      <c r="F23" s="7">
        <f t="shared" si="2"/>
        <v>4552.8402742049147</v>
      </c>
      <c r="G23" s="7">
        <f t="shared" si="3"/>
        <v>1193.9588607562632</v>
      </c>
      <c r="H23" s="27">
        <v>0.43590914916854528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15104006</v>
      </c>
      <c r="C24" s="30">
        <v>57488604</v>
      </c>
      <c r="D24" s="30">
        <v>68344648585.707497</v>
      </c>
      <c r="E24" s="34">
        <f t="shared" si="0"/>
        <v>3.8061825452135016</v>
      </c>
      <c r="F24" s="7">
        <f t="shared" si="2"/>
        <v>4524.9352116059472</v>
      </c>
      <c r="G24" s="7">
        <f t="shared" si="3"/>
        <v>1188.8382014930733</v>
      </c>
      <c r="H24" s="27">
        <v>0.43537469910183829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15126161</v>
      </c>
      <c r="C25" s="30">
        <v>57546407</v>
      </c>
      <c r="D25" s="30">
        <v>68334911944.337021</v>
      </c>
      <c r="E25" s="34">
        <f t="shared" si="0"/>
        <v>3.8044290947319679</v>
      </c>
      <c r="F25" s="7">
        <f t="shared" si="2"/>
        <v>4517.6639296869189</v>
      </c>
      <c r="G25" s="7">
        <f t="shared" si="3"/>
        <v>1187.4748660561384</v>
      </c>
      <c r="H25" s="27">
        <v>0.43576841624123808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15112801</v>
      </c>
      <c r="C26" s="30">
        <v>57480621</v>
      </c>
      <c r="D26" s="30">
        <v>67735561313.996384</v>
      </c>
      <c r="E26" s="34">
        <f t="shared" si="0"/>
        <v>3.8034392830290029</v>
      </c>
      <c r="F26" s="7">
        <f t="shared" si="2"/>
        <v>4481.9991551530638</v>
      </c>
      <c r="G26" s="7">
        <f t="shared" si="3"/>
        <v>1178.4069158542386</v>
      </c>
      <c r="H26" s="27">
        <v>0.4351389789661822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14834373</v>
      </c>
      <c r="C27" s="31">
        <v>56576027</v>
      </c>
      <c r="D27" s="31">
        <v>66101881094.356697</v>
      </c>
      <c r="E27" s="35">
        <f t="shared" si="0"/>
        <v>3.8138468676768476</v>
      </c>
      <c r="F27" s="14">
        <f t="shared" si="2"/>
        <v>4455.9942704930436</v>
      </c>
      <c r="G27" s="14">
        <f t="shared" si="3"/>
        <v>1168.3726235205011</v>
      </c>
      <c r="H27" s="28">
        <v>0.42688237545291802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14870693</v>
      </c>
      <c r="C28" s="29">
        <v>56632003</v>
      </c>
      <c r="D28" s="29">
        <v>66711577778.456535</v>
      </c>
      <c r="E28" s="33">
        <f t="shared" si="0"/>
        <v>3.8082961567426614</v>
      </c>
      <c r="F28" s="11">
        <f t="shared" si="2"/>
        <v>4486.1108879361936</v>
      </c>
      <c r="G28" s="11">
        <f t="shared" si="3"/>
        <v>1177.9837237693419</v>
      </c>
      <c r="H28" s="26">
        <v>0.42768718984417092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14857158</v>
      </c>
      <c r="C29" s="30">
        <v>55882398</v>
      </c>
      <c r="D29" s="30">
        <v>66675757450.266953</v>
      </c>
      <c r="E29" s="34">
        <f t="shared" si="0"/>
        <v>3.7613114163556718</v>
      </c>
      <c r="F29" s="7">
        <f t="shared" si="2"/>
        <v>4487.7867927545058</v>
      </c>
      <c r="G29" s="7">
        <f t="shared" si="3"/>
        <v>1193.1441712695821</v>
      </c>
      <c r="H29" s="27">
        <v>0.42705792041877388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15140556</v>
      </c>
      <c r="C30" s="30">
        <v>56483048</v>
      </c>
      <c r="D30" s="30">
        <v>67864956666.53688</v>
      </c>
      <c r="E30" s="34">
        <f t="shared" si="0"/>
        <v>3.7305795110826843</v>
      </c>
      <c r="F30" s="7">
        <f t="shared" si="2"/>
        <v>4482.3292266503877</v>
      </c>
      <c r="G30" s="7">
        <f t="shared" si="3"/>
        <v>1201.5101710965896</v>
      </c>
      <c r="H30" s="27">
        <v>0.43495954636936596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15167990</v>
      </c>
      <c r="C31" s="30">
        <v>56593626</v>
      </c>
      <c r="D31" s="30">
        <v>69042284570.226578</v>
      </c>
      <c r="E31" s="34">
        <f t="shared" si="0"/>
        <v>3.731122317459334</v>
      </c>
      <c r="F31" s="7">
        <f t="shared" si="2"/>
        <v>4551.841382426187</v>
      </c>
      <c r="G31" s="7">
        <f t="shared" si="3"/>
        <v>1219.9657355446102</v>
      </c>
      <c r="H31" s="27">
        <v>0.43550292969801463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15014008</v>
      </c>
      <c r="C32" s="30">
        <v>56122688</v>
      </c>
      <c r="D32" s="30">
        <v>69524406189.797546</v>
      </c>
      <c r="E32" s="34">
        <f t="shared" si="0"/>
        <v>3.7380217194502627</v>
      </c>
      <c r="F32" s="7">
        <f t="shared" si="2"/>
        <v>4630.6360160323311</v>
      </c>
      <c r="G32" s="7">
        <f t="shared" si="3"/>
        <v>1238.7932343831703</v>
      </c>
      <c r="H32" s="27">
        <v>0.43083967951559571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14897198</v>
      </c>
      <c r="C33" s="30">
        <v>55631035</v>
      </c>
      <c r="D33" s="30">
        <v>68486965023.047371</v>
      </c>
      <c r="E33" s="34">
        <f t="shared" si="0"/>
        <v>3.7343287643756899</v>
      </c>
      <c r="F33" s="7">
        <f t="shared" si="2"/>
        <v>4597.3051457762303</v>
      </c>
      <c r="G33" s="7">
        <f t="shared" si="3"/>
        <v>1231.0927708436013</v>
      </c>
      <c r="H33" s="27">
        <v>0.42724761321552773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14751076</v>
      </c>
      <c r="C34" s="30">
        <v>54723310</v>
      </c>
      <c r="D34" s="30">
        <v>68241046572.9282</v>
      </c>
      <c r="E34" s="34">
        <f>C34/B34</f>
        <v>3.7097842896341935</v>
      </c>
      <c r="F34" s="7">
        <f t="shared" si="2"/>
        <v>4626.1741565786933</v>
      </c>
      <c r="G34" s="7">
        <f t="shared" si="3"/>
        <v>1247.0197174280613</v>
      </c>
      <c r="H34" s="27">
        <v>0.42305686160651279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14780274</v>
      </c>
      <c r="C35" s="30">
        <v>54620420</v>
      </c>
      <c r="D35" s="30">
        <v>67905219326.737961</v>
      </c>
      <c r="E35" s="34">
        <f>C35/B35</f>
        <v>3.6954944137030208</v>
      </c>
      <c r="F35" s="7">
        <f t="shared" si="2"/>
        <v>4594.3139705487165</v>
      </c>
      <c r="G35" s="7">
        <f t="shared" si="3"/>
        <v>1243.2203803401358</v>
      </c>
      <c r="H35" s="27">
        <v>0.4236846448093588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14666439</v>
      </c>
      <c r="C36" s="30">
        <v>54234653</v>
      </c>
      <c r="D36" s="30">
        <v>67973282602.628311</v>
      </c>
      <c r="E36" s="34">
        <f>C36/B36</f>
        <v>3.6978746510996978</v>
      </c>
      <c r="F36" s="7">
        <f t="shared" si="2"/>
        <v>4634.613937481914</v>
      </c>
      <c r="G36" s="7">
        <f t="shared" si="3"/>
        <v>1253.318290846782</v>
      </c>
      <c r="H36" s="27">
        <v>0.42021361833580162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15022488</v>
      </c>
      <c r="C37" s="30">
        <v>55364698</v>
      </c>
      <c r="D37" s="30">
        <v>70549497432.056931</v>
      </c>
      <c r="E37" s="34">
        <f>C37/B37</f>
        <v>3.6854546330807518</v>
      </c>
      <c r="F37" s="7">
        <f t="shared" si="2"/>
        <v>4696.25919701563</v>
      </c>
      <c r="G37" s="7">
        <f t="shared" si="3"/>
        <v>1274.2686220749717</v>
      </c>
      <c r="H37" s="27">
        <v>0.43020208016080824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15130141</v>
      </c>
      <c r="C38" s="30">
        <v>55778457</v>
      </c>
      <c r="D38" s="30">
        <v>71654529352.756546</v>
      </c>
      <c r="E38" s="34">
        <f t="shared" ref="E38:E45" si="4">C38/B38</f>
        <v>3.6865787965888752</v>
      </c>
      <c r="F38" s="7">
        <f t="shared" si="2"/>
        <v>4735.8798145209976</v>
      </c>
      <c r="G38" s="7">
        <f t="shared" si="3"/>
        <v>1284.6273132431136</v>
      </c>
      <c r="H38" s="27">
        <v>0.43307070544699977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14987402</v>
      </c>
      <c r="C39" s="31">
        <v>54917517</v>
      </c>
      <c r="D39" s="31">
        <v>69281048502.776169</v>
      </c>
      <c r="E39" s="35">
        <f t="shared" si="4"/>
        <v>3.6642452774670353</v>
      </c>
      <c r="F39" s="14">
        <f t="shared" si="2"/>
        <v>4622.6189504209051</v>
      </c>
      <c r="G39" s="14">
        <f t="shared" si="3"/>
        <v>1261.5473584280253</v>
      </c>
      <c r="H39" s="28">
        <v>0.42877295777716695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15227193</v>
      </c>
      <c r="C40" s="29">
        <v>56294026</v>
      </c>
      <c r="D40" s="29">
        <v>71427634115.167236</v>
      </c>
      <c r="E40" s="33">
        <f t="shared" si="4"/>
        <v>3.6969404669659078</v>
      </c>
      <c r="F40" s="11">
        <f t="shared" si="2"/>
        <v>4690.794561753255</v>
      </c>
      <c r="G40" s="11">
        <f t="shared" si="3"/>
        <v>1268.8315118049511</v>
      </c>
      <c r="H40" s="26">
        <v>0.43541769673277303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15402923</v>
      </c>
      <c r="C41" s="30">
        <v>57012441</v>
      </c>
      <c r="D41" s="30">
        <v>72155204825.057632</v>
      </c>
      <c r="E41" s="34">
        <f t="shared" si="4"/>
        <v>3.701404012731869</v>
      </c>
      <c r="F41" s="7">
        <f t="shared" si="2"/>
        <v>4684.5137656701672</v>
      </c>
      <c r="G41" s="7">
        <f t="shared" si="3"/>
        <v>1265.6045515584508</v>
      </c>
      <c r="H41" s="27">
        <v>0.44022486420068252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15507559</v>
      </c>
      <c r="C42" s="30">
        <v>57331230</v>
      </c>
      <c r="D42" s="30">
        <v>72507604070.407944</v>
      </c>
      <c r="E42" s="34">
        <f t="shared" si="4"/>
        <v>3.6969860956195619</v>
      </c>
      <c r="F42" s="7">
        <f t="shared" si="2"/>
        <v>4675.6297409803792</v>
      </c>
      <c r="G42" s="7">
        <f t="shared" si="3"/>
        <v>1264.7139102092865</v>
      </c>
      <c r="H42" s="27">
        <v>0.44299626076298992</v>
      </c>
    </row>
    <row r="43" spans="1:16" x14ac:dyDescent="0.35">
      <c r="A43" s="5">
        <v>44652</v>
      </c>
      <c r="B43" s="30">
        <v>15599351</v>
      </c>
      <c r="C43" s="30">
        <v>57979405</v>
      </c>
      <c r="D43" s="30">
        <v>74377903805.463501</v>
      </c>
      <c r="E43" s="34">
        <f t="shared" si="4"/>
        <v>3.7167831533504181</v>
      </c>
      <c r="F43" s="7">
        <f t="shared" si="2"/>
        <v>4768.0127080583998</v>
      </c>
      <c r="G43" s="7">
        <f t="shared" si="3"/>
        <v>1282.8331681821073</v>
      </c>
      <c r="H43" s="27">
        <v>0.4453980896766418</v>
      </c>
    </row>
    <row r="44" spans="1:16" x14ac:dyDescent="0.35">
      <c r="A44" s="5">
        <v>44682</v>
      </c>
      <c r="B44" s="30">
        <v>15677116</v>
      </c>
      <c r="C44" s="30">
        <v>58482887</v>
      </c>
      <c r="D44" s="30">
        <v>75950800550.317413</v>
      </c>
      <c r="E44" s="34">
        <f t="shared" si="4"/>
        <v>3.7304620951965912</v>
      </c>
      <c r="F44" s="7">
        <f t="shared" si="2"/>
        <v>4844.6921328079361</v>
      </c>
      <c r="G44" s="7">
        <f t="shared" si="3"/>
        <v>1298.6841868855997</v>
      </c>
      <c r="H44" s="27">
        <v>0.44739712375177709</v>
      </c>
    </row>
    <row r="45" spans="1:16" x14ac:dyDescent="0.35">
      <c r="A45" s="5">
        <v>44713</v>
      </c>
      <c r="B45" s="30">
        <v>15752061</v>
      </c>
      <c r="C45" s="30">
        <v>59061979</v>
      </c>
      <c r="D45" s="30">
        <v>76576303429.449493</v>
      </c>
      <c r="E45" s="34">
        <f t="shared" si="4"/>
        <v>3.7494762748823787</v>
      </c>
      <c r="F45" s="7">
        <f t="shared" si="2"/>
        <v>4861.3513767785371</v>
      </c>
      <c r="G45" s="7">
        <f t="shared" si="3"/>
        <v>1296.5414421594221</v>
      </c>
      <c r="H45" s="27">
        <v>0.44931364127134044</v>
      </c>
    </row>
    <row r="46" spans="1:16" x14ac:dyDescent="0.35">
      <c r="A46" s="5">
        <v>44743</v>
      </c>
      <c r="B46" s="30">
        <v>16016549</v>
      </c>
      <c r="C46" s="30">
        <v>60418848</v>
      </c>
      <c r="D46" s="30">
        <v>78335407426.880127</v>
      </c>
      <c r="E46" s="34">
        <f t="shared" ref="E46" si="5">C46/B46</f>
        <v>3.7722762874824034</v>
      </c>
      <c r="F46" s="7">
        <f t="shared" ref="F46" si="6">D46/B46</f>
        <v>4890.9042407874585</v>
      </c>
      <c r="G46" s="7">
        <f t="shared" ref="G46" si="7">F46/E46</f>
        <v>1296.5392426363396</v>
      </c>
      <c r="H46" s="27">
        <v>0.45663202205899545</v>
      </c>
    </row>
    <row r="47" spans="1:16" x14ac:dyDescent="0.35">
      <c r="A47" s="5">
        <v>44774</v>
      </c>
      <c r="B47" s="30">
        <v>16072592</v>
      </c>
      <c r="C47" s="30">
        <v>61157180</v>
      </c>
      <c r="D47" s="30">
        <v>78497787245.848694</v>
      </c>
      <c r="E47" s="34">
        <f t="shared" ref="E47" si="8">C47/B47</f>
        <v>3.8050601919093077</v>
      </c>
      <c r="F47" s="7">
        <f t="shared" ref="F47" si="9">D47/B47</f>
        <v>4883.9532071646372</v>
      </c>
      <c r="G47" s="7">
        <f t="shared" ref="G47" si="10">F47/E47</f>
        <v>1283.541642139953</v>
      </c>
      <c r="H47" s="27">
        <v>0.45796743518989375</v>
      </c>
    </row>
    <row r="48" spans="1:16" x14ac:dyDescent="0.35">
      <c r="A48" s="5">
        <v>44805</v>
      </c>
      <c r="B48" s="30">
        <v>16073049</v>
      </c>
      <c r="C48" s="30">
        <v>61756155</v>
      </c>
      <c r="D48" s="30">
        <v>79804210767.150085</v>
      </c>
      <c r="E48" s="34">
        <f t="shared" ref="E48" si="11">C48/B48</f>
        <v>3.8422178019864184</v>
      </c>
      <c r="F48" s="7">
        <f t="shared" ref="F48" si="12">D48/B48</f>
        <v>4965.0947226721009</v>
      </c>
      <c r="G48" s="7">
        <f t="shared" ref="G48" si="13">F48/E48</f>
        <v>1292.2470767027205</v>
      </c>
      <c r="H48" s="27">
        <v>0.45771821969257082</v>
      </c>
    </row>
    <row r="49" spans="1:16" x14ac:dyDescent="0.35">
      <c r="A49" s="5">
        <v>44835</v>
      </c>
      <c r="B49" s="30">
        <v>16206087</v>
      </c>
      <c r="C49" s="30">
        <v>62419175</v>
      </c>
      <c r="D49" s="30">
        <v>81751392840.59906</v>
      </c>
      <c r="E49" s="34">
        <f t="shared" ref="E49" si="14">C49/B49</f>
        <v>3.851588295188098</v>
      </c>
      <c r="F49" s="7">
        <f t="shared" ref="F49" si="15">D49/B49</f>
        <v>5044.486854883542</v>
      </c>
      <c r="G49" s="7">
        <f t="shared" ref="G49" si="16">F49/E49</f>
        <v>1309.7160101939678</v>
      </c>
      <c r="H49" s="27">
        <v>0.46124254305789586</v>
      </c>
    </row>
    <row r="50" spans="1:16" x14ac:dyDescent="0.35">
      <c r="A50" s="5">
        <v>44866</v>
      </c>
      <c r="B50" s="30">
        <v>16248757</v>
      </c>
      <c r="C50" s="30">
        <v>62902208</v>
      </c>
      <c r="D50" s="30">
        <v>83906531423.970367</v>
      </c>
      <c r="E50" s="34">
        <f t="shared" ref="E50:E51" si="17">C50/B50</f>
        <v>3.8712012248075345</v>
      </c>
      <c r="F50" s="7">
        <f t="shared" ref="F50:F51" si="18">D50/B50</f>
        <v>5163.8738534874001</v>
      </c>
      <c r="G50" s="7">
        <f t="shared" ref="G50:G51" si="19">F50/E50</f>
        <v>1333.9202882030845</v>
      </c>
      <c r="H50" s="27">
        <v>0.4621921770848581</v>
      </c>
    </row>
    <row r="51" spans="1:16" ht="15" thickBot="1" x14ac:dyDescent="0.4">
      <c r="A51" s="12">
        <v>44896</v>
      </c>
      <c r="B51" s="31">
        <v>16192409</v>
      </c>
      <c r="C51" s="31">
        <v>63193936</v>
      </c>
      <c r="D51" s="31">
        <v>83928506266.060608</v>
      </c>
      <c r="E51" s="35">
        <f t="shared" si="17"/>
        <v>3.9026889698747111</v>
      </c>
      <c r="F51" s="14">
        <f t="shared" si="18"/>
        <v>5183.2007372133821</v>
      </c>
      <c r="G51" s="14">
        <f t="shared" si="19"/>
        <v>1328.1101254091943</v>
      </c>
      <c r="H51" s="28">
        <v>0.4603256477209865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16326454</v>
      </c>
      <c r="C52" s="29">
        <v>64441556</v>
      </c>
      <c r="D52" s="29">
        <v>86932844012.990509</v>
      </c>
      <c r="E52" s="33">
        <f t="shared" ref="E52" si="20">C52/B52</f>
        <v>3.9470638265970064</v>
      </c>
      <c r="F52" s="11">
        <f t="shared" ref="F52" si="21">D52/B52</f>
        <v>5324.6616817706108</v>
      </c>
      <c r="G52" s="11">
        <f t="shared" ref="G52" si="22">F52/E52</f>
        <v>1349.018388274028</v>
      </c>
      <c r="H52" s="26">
        <v>0.46387058353558092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16308833</v>
      </c>
      <c r="C53" s="30">
        <v>64939749</v>
      </c>
      <c r="D53" s="30">
        <v>87143413626.702438</v>
      </c>
      <c r="E53" s="34">
        <f t="shared" ref="E53" si="23">C53/B53</f>
        <v>3.9818758951054316</v>
      </c>
      <c r="F53" s="7">
        <f t="shared" ref="F53" si="24">D53/B53</f>
        <v>5343.3261366219422</v>
      </c>
      <c r="G53" s="7">
        <f t="shared" ref="G53" si="25">F53/E53</f>
        <v>1341.911771582339</v>
      </c>
      <c r="H53" s="27">
        <v>0.46310461767935668</v>
      </c>
    </row>
    <row r="54" spans="1:16" x14ac:dyDescent="0.35">
      <c r="A54" s="5">
        <v>44986</v>
      </c>
      <c r="B54" s="30">
        <v>16357184</v>
      </c>
      <c r="C54" s="30">
        <v>66294252</v>
      </c>
      <c r="D54" s="30">
        <v>89382850109.59201</v>
      </c>
      <c r="E54" s="34">
        <f t="shared" ref="E54" si="26">C54/B54</f>
        <v>4.0529135088289037</v>
      </c>
      <c r="F54" s="7">
        <f t="shared" ref="F54" si="27">D54/B54</f>
        <v>5464.4399738727652</v>
      </c>
      <c r="G54" s="7">
        <f t="shared" ref="G54" si="28">F54/E54</f>
        <v>1348.2745096753185</v>
      </c>
      <c r="H54" s="27">
        <v>0.46421163521441416</v>
      </c>
    </row>
    <row r="55" spans="1:16" x14ac:dyDescent="0.35">
      <c r="A55" s="5">
        <v>45017</v>
      </c>
      <c r="B55" s="30">
        <v>16636740</v>
      </c>
      <c r="C55" s="30">
        <v>67598117</v>
      </c>
      <c r="D55" s="30">
        <v>90921482283.790298</v>
      </c>
      <c r="E55" s="34">
        <f t="shared" ref="E55" si="29">C55/B55</f>
        <v>4.0631828711634608</v>
      </c>
      <c r="F55" s="7">
        <f t="shared" ref="F55" si="30">D55/B55</f>
        <v>5465.1020743120525</v>
      </c>
      <c r="G55" s="7">
        <f t="shared" ref="G55" si="31">F55/E55</f>
        <v>1345.0298073212646</v>
      </c>
      <c r="H55" s="27">
        <v>0.47187500735676463</v>
      </c>
    </row>
    <row r="56" spans="1:16" x14ac:dyDescent="0.35">
      <c r="A56" s="5">
        <v>45047</v>
      </c>
      <c r="B56" s="30">
        <v>16751532</v>
      </c>
      <c r="C56" s="30">
        <v>68341816</v>
      </c>
      <c r="D56" s="30">
        <v>92417167051.442398</v>
      </c>
      <c r="E56" s="34">
        <f t="shared" ref="E56" si="32">C56/B56</f>
        <v>4.0797352743617719</v>
      </c>
      <c r="F56" s="7">
        <f t="shared" ref="F56" si="33">D56/B56</f>
        <v>5516.9382150505635</v>
      </c>
      <c r="G56" s="7">
        <f t="shared" ref="G56" si="34">F56/E56</f>
        <v>1352.2784798613252</v>
      </c>
      <c r="H56" s="27">
        <v>0.47485884942273499</v>
      </c>
    </row>
    <row r="57" spans="1:16" x14ac:dyDescent="0.35">
      <c r="A57" s="5">
        <v>45078</v>
      </c>
      <c r="B57" s="30">
        <v>16630061</v>
      </c>
      <c r="C57" s="30">
        <v>68400579</v>
      </c>
      <c r="D57" s="30">
        <v>92322216480.512512</v>
      </c>
      <c r="E57" s="34">
        <f t="shared" ref="E57" si="35">C57/B57</f>
        <v>4.1130684367303285</v>
      </c>
      <c r="F57" s="7">
        <f t="shared" ref="F57" si="36">D57/B57</f>
        <v>5551.5260275060036</v>
      </c>
      <c r="G57" s="7">
        <f t="shared" ref="G57" si="37">F57/E57</f>
        <v>1349.72858169099</v>
      </c>
      <c r="H57" s="27">
        <v>0.47114555689696347</v>
      </c>
    </row>
    <row r="58" spans="1:16" x14ac:dyDescent="0.35">
      <c r="A58" s="5">
        <v>45108</v>
      </c>
      <c r="B58" s="30">
        <v>16722846</v>
      </c>
      <c r="C58" s="30">
        <v>70944209</v>
      </c>
      <c r="D58" s="30">
        <v>93977875822.145325</v>
      </c>
      <c r="E58" s="34">
        <f t="shared" ref="E58" si="38">C58/B58</f>
        <v>4.2423525875918493</v>
      </c>
      <c r="F58" s="7">
        <f t="shared" ref="F58" si="39">D58/B58</f>
        <v>5619.7297889453339</v>
      </c>
      <c r="G58" s="7">
        <f t="shared" ref="G58" si="40">F58/E58</f>
        <v>1324.6729669245492</v>
      </c>
      <c r="H58" s="27">
        <v>0.47350297088121035</v>
      </c>
    </row>
    <row r="59" spans="1:16" x14ac:dyDescent="0.35">
      <c r="A59" s="5">
        <v>45139</v>
      </c>
      <c r="B59" s="30">
        <v>16914038</v>
      </c>
      <c r="C59" s="30">
        <v>73351527</v>
      </c>
      <c r="D59" s="30">
        <v>95283023112.805435</v>
      </c>
      <c r="E59" s="34">
        <f t="shared" ref="E59" si="41">C59/B59</f>
        <v>4.3367247371680255</v>
      </c>
      <c r="F59" s="7">
        <f t="shared" ref="F59" si="42">D59/B59</f>
        <v>5633.3693416560509</v>
      </c>
      <c r="G59" s="7">
        <f t="shared" ref="G59" si="43">F59/E59</f>
        <v>1298.991677607549</v>
      </c>
      <c r="H59" s="27">
        <v>0.4786340357499827</v>
      </c>
    </row>
    <row r="60" spans="1:16" x14ac:dyDescent="0.35">
      <c r="A60" s="5">
        <v>45170</v>
      </c>
      <c r="B60" s="30">
        <v>16933746</v>
      </c>
      <c r="C60" s="30">
        <v>73613359</v>
      </c>
      <c r="D60" s="30">
        <v>97459360765.456177</v>
      </c>
      <c r="E60" s="34">
        <f t="shared" ref="E60" si="44">C60/B60</f>
        <v>4.3471396701001659</v>
      </c>
      <c r="F60" s="7">
        <f t="shared" ref="F60" si="45">D60/B60</f>
        <v>5755.3338030141813</v>
      </c>
      <c r="G60" s="7">
        <f t="shared" ref="G60" si="46">F60/E60</f>
        <v>1323.9357922174993</v>
      </c>
      <c r="H60" s="27">
        <v>0.47890908902709606</v>
      </c>
    </row>
    <row r="61" spans="1:16" x14ac:dyDescent="0.35">
      <c r="A61" s="5">
        <v>45200</v>
      </c>
      <c r="B61" s="30">
        <v>16977663</v>
      </c>
      <c r="C61" s="30">
        <v>73980006</v>
      </c>
      <c r="D61" s="30">
        <v>99521372063.054306</v>
      </c>
      <c r="E61" s="34">
        <f t="shared" ref="E61" si="47">C61/B61</f>
        <v>4.3574905450767867</v>
      </c>
      <c r="F61" s="7">
        <f t="shared" ref="F61" si="48">D61/B61</f>
        <v>5861.9005491541629</v>
      </c>
      <c r="G61" s="7">
        <f t="shared" ref="G61" si="49">F61/E61</f>
        <v>1345.2468774205604</v>
      </c>
      <c r="H61" s="27">
        <v>0.47986791470979812</v>
      </c>
    </row>
    <row r="62" spans="1:16" x14ac:dyDescent="0.35">
      <c r="A62" s="5">
        <v>45231</v>
      </c>
      <c r="B62" s="30">
        <v>16927445</v>
      </c>
      <c r="C62" s="30">
        <v>73293826</v>
      </c>
      <c r="D62" s="30">
        <v>99830683999.155441</v>
      </c>
      <c r="E62" s="34">
        <f t="shared" ref="E62:E63" si="50">C62/B62</f>
        <v>4.3298812077073654</v>
      </c>
      <c r="F62" s="7">
        <f t="shared" ref="F62:F63" si="51">D62/B62</f>
        <v>5897.5636310828622</v>
      </c>
      <c r="G62" s="7">
        <f t="shared" ref="G62:G63" si="52">F62/E62</f>
        <v>1362.06130103176</v>
      </c>
      <c r="H62" s="27">
        <v>0.47816630880228861</v>
      </c>
    </row>
    <row r="63" spans="1:16" ht="15" thickBot="1" x14ac:dyDescent="0.4">
      <c r="A63" s="12">
        <v>45261</v>
      </c>
      <c r="B63" s="31">
        <v>16826361</v>
      </c>
      <c r="C63" s="31">
        <v>73262192</v>
      </c>
      <c r="D63" s="31">
        <v>98726821169.22525</v>
      </c>
      <c r="E63" s="35">
        <f t="shared" si="50"/>
        <v>4.3540128492429231</v>
      </c>
      <c r="F63" s="14">
        <f t="shared" si="51"/>
        <v>5867.3899347116858</v>
      </c>
      <c r="G63" s="14">
        <f t="shared" si="52"/>
        <v>1347.5821358064916</v>
      </c>
      <c r="H63" s="28">
        <v>0.47503053288807257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16959494</v>
      </c>
      <c r="C64" s="29">
        <v>73901258</v>
      </c>
      <c r="D64" s="29">
        <v>100990496537.59454</v>
      </c>
      <c r="E64" s="33">
        <f t="shared" ref="E64" si="53">C64/B64</f>
        <v>4.3575155013469153</v>
      </c>
      <c r="F64" s="11">
        <f t="shared" ref="F64" si="54">D64/B64</f>
        <v>5954.8059946596604</v>
      </c>
      <c r="G64" s="11">
        <f t="shared" ref="G64" si="55">F64/E64</f>
        <v>1366.5599107608498</v>
      </c>
      <c r="H64" s="26">
        <v>0.47850665129982478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16833037</v>
      </c>
      <c r="C65" s="30">
        <v>73857448</v>
      </c>
      <c r="D65" s="30">
        <v>100634529468.16382</v>
      </c>
      <c r="E65" s="34">
        <f t="shared" ref="E65" si="56">C65/B65</f>
        <v>4.3876484083056431</v>
      </c>
      <c r="F65" s="7">
        <f t="shared" ref="F65" si="57">D65/B65</f>
        <v>5978.3941227102287</v>
      </c>
      <c r="G65" s="7">
        <f t="shared" ref="G65" si="58">F65/E65</f>
        <v>1362.5508624149027</v>
      </c>
      <c r="H65" s="27">
        <v>0.47465856691269642</v>
      </c>
    </row>
    <row r="66" spans="1:16" x14ac:dyDescent="0.35">
      <c r="A66" s="5">
        <v>45352</v>
      </c>
      <c r="B66" s="30">
        <v>17006071</v>
      </c>
      <c r="C66" s="30">
        <v>74493270</v>
      </c>
      <c r="D66" s="30">
        <v>101613742519.72334</v>
      </c>
      <c r="E66" s="34">
        <f t="shared" ref="E66" si="59">C66/B66</f>
        <v>4.3803927432738581</v>
      </c>
      <c r="F66" s="7">
        <f t="shared" ref="F66" si="60">D66/B66</f>
        <v>5975.1451419744953</v>
      </c>
      <c r="G66" s="7">
        <f t="shared" ref="G66" si="61">F66/E66</f>
        <v>1364.0660763008973</v>
      </c>
      <c r="H66" s="27">
        <v>0.47925493669132407</v>
      </c>
    </row>
    <row r="67" spans="1:16" x14ac:dyDescent="0.35">
      <c r="A67" s="5">
        <v>45383</v>
      </c>
      <c r="B67" s="30">
        <v>16986807</v>
      </c>
      <c r="C67" s="30">
        <v>72744235</v>
      </c>
      <c r="D67" s="30">
        <v>102807803033.3047</v>
      </c>
      <c r="E67" s="34">
        <f t="shared" ref="E67" si="62">C67/B67</f>
        <v>4.2823960382901864</v>
      </c>
      <c r="F67" s="7">
        <f t="shared" ref="F67" si="63">D67/B67</f>
        <v>6052.2147001084259</v>
      </c>
      <c r="G67" s="7">
        <f t="shared" ref="G67" si="64">F67/E67</f>
        <v>1413.2776711900908</v>
      </c>
      <c r="H67" s="27">
        <v>0.47842969293404236</v>
      </c>
    </row>
    <row r="68" spans="1:16" x14ac:dyDescent="0.35">
      <c r="A68" s="5">
        <v>45413</v>
      </c>
      <c r="B68" s="30">
        <v>16878698</v>
      </c>
      <c r="C68" s="30">
        <v>72711343</v>
      </c>
      <c r="D68" s="30">
        <v>103702848617.26306</v>
      </c>
      <c r="E68" s="34">
        <f t="shared" ref="E68" si="65">C68/B68</f>
        <v>4.3078762947236804</v>
      </c>
      <c r="F68" s="7">
        <f t="shared" ref="F68" si="66">D68/B68</f>
        <v>6144.0075897597708</v>
      </c>
      <c r="G68" s="7">
        <f t="shared" ref="G68" si="67">F68/E68</f>
        <v>1426.226560239206</v>
      </c>
      <c r="H68" s="27">
        <v>0.47510442336916059</v>
      </c>
    </row>
    <row r="69" spans="1:16" x14ac:dyDescent="0.35">
      <c r="A69" s="5">
        <v>45444</v>
      </c>
      <c r="B69" s="30">
        <v>16969948</v>
      </c>
      <c r="C69" s="30">
        <v>73506870</v>
      </c>
      <c r="D69" s="30">
        <v>105083665539.94</v>
      </c>
      <c r="E69" s="34">
        <f t="shared" ref="E69" si="68">C69/B69</f>
        <v>4.3315907626823602</v>
      </c>
      <c r="F69" s="7">
        <f t="shared" ref="F69" si="69">D69/B69</f>
        <v>6192.3386883648673</v>
      </c>
      <c r="G69" s="7">
        <f t="shared" ref="G69" si="70">F69/E69</f>
        <v>1429.5761136331885</v>
      </c>
      <c r="H69" s="27">
        <v>0.47739119568659838</v>
      </c>
    </row>
    <row r="70" spans="1:16" x14ac:dyDescent="0.35">
      <c r="A70" s="5">
        <v>45474</v>
      </c>
      <c r="B70" s="30">
        <v>16916950</v>
      </c>
      <c r="C70" s="30">
        <v>72844933</v>
      </c>
      <c r="D70" s="30">
        <v>102638223480.83</v>
      </c>
      <c r="E70" s="34">
        <f t="shared" ref="E70" si="71">C70/B70</f>
        <v>4.30603229305519</v>
      </c>
      <c r="F70" s="7">
        <f t="shared" ref="F70" si="72">D70/B70</f>
        <v>6067.182528814591</v>
      </c>
      <c r="G70" s="7">
        <f t="shared" ref="G70" si="73">F70/E70</f>
        <v>1408.9960585292872</v>
      </c>
      <c r="H70" s="27">
        <v>0.47561959496670009</v>
      </c>
    </row>
    <row r="71" spans="1:16" x14ac:dyDescent="0.35">
      <c r="A71" s="5">
        <v>45505</v>
      </c>
      <c r="B71" s="30">
        <v>16858720</v>
      </c>
      <c r="C71" s="30">
        <v>73185096</v>
      </c>
      <c r="D71" s="30">
        <v>103083130488.71657</v>
      </c>
      <c r="E71" s="34">
        <f t="shared" ref="E71" si="74">C71/B71</f>
        <v>4.3410825970180413</v>
      </c>
      <c r="F71" s="7">
        <f t="shared" ref="F71" si="75">D71/B71</f>
        <v>6114.5288900175437</v>
      </c>
      <c r="G71" s="7">
        <f t="shared" ref="G71" si="76">F71/E71</f>
        <v>1408.5262727361398</v>
      </c>
      <c r="H71" s="27">
        <v>0.47372190676922726</v>
      </c>
    </row>
    <row r="72" spans="1:16" x14ac:dyDescent="0.35">
      <c r="A72" s="5">
        <v>45536</v>
      </c>
      <c r="B72" s="30">
        <v>16914896</v>
      </c>
      <c r="C72" s="30">
        <v>73620081</v>
      </c>
      <c r="D72" s="30">
        <v>104053035297.37755</v>
      </c>
      <c r="E72" s="34">
        <f t="shared" ref="E72" si="77">C72/B72</f>
        <v>4.3523815340041105</v>
      </c>
      <c r="F72" s="7">
        <f t="shared" ref="F72" si="78">D72/B72</f>
        <v>6151.5622264173271</v>
      </c>
      <c r="G72" s="7">
        <f t="shared" ref="G72" si="79">F72/E72</f>
        <v>1413.3784408275446</v>
      </c>
      <c r="H72" s="27">
        <v>0.47503914428059607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DDCA-3F30-4EBF-93F1-A563F5EC37C9}">
  <sheetPr codeName="Planilha30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499464</v>
      </c>
      <c r="C4" s="29">
        <v>2099926</v>
      </c>
      <c r="D4" s="29">
        <v>1890855712.4100051</v>
      </c>
      <c r="E4" s="33">
        <f t="shared" ref="E4:E33" si="0">C4/B4</f>
        <v>4.2043590729261773</v>
      </c>
      <c r="F4" s="11">
        <f>D4/B4</f>
        <v>3785.7697700134645</v>
      </c>
      <c r="G4" s="11">
        <f t="shared" ref="G4" si="1">F4/E4</f>
        <v>900.43921186270609</v>
      </c>
      <c r="H4" s="26">
        <v>0.46718939430904988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494532</v>
      </c>
      <c r="C5" s="30">
        <v>2075539</v>
      </c>
      <c r="D5" s="30">
        <v>1863705596.160007</v>
      </c>
      <c r="E5" s="34">
        <f t="shared" si="0"/>
        <v>4.1969761309682694</v>
      </c>
      <c r="F5" s="7">
        <f t="shared" ref="F5:F46" si="2">D5/B5</f>
        <v>3768.6248739414377</v>
      </c>
      <c r="G5" s="7">
        <f t="shared" ref="G5:G46" si="3">F5/E5</f>
        <v>897.93812410174269</v>
      </c>
      <c r="H5" s="27">
        <v>0.46190554287776053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500431</v>
      </c>
      <c r="C6" s="30">
        <v>2091956</v>
      </c>
      <c r="D6" s="30">
        <v>1892117656.2000048</v>
      </c>
      <c r="E6" s="34">
        <f t="shared" si="0"/>
        <v>4.1803085740092039</v>
      </c>
      <c r="F6" s="7">
        <f t="shared" si="2"/>
        <v>3780.9761109923343</v>
      </c>
      <c r="G6" s="7">
        <f t="shared" si="3"/>
        <v>904.4729698903825</v>
      </c>
      <c r="H6" s="27">
        <v>0.46655934107076003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497492</v>
      </c>
      <c r="C7" s="30">
        <v>2096764</v>
      </c>
      <c r="D7" s="30">
        <v>1944236620.1300054</v>
      </c>
      <c r="E7" s="34">
        <f t="shared" si="0"/>
        <v>4.2146687785934249</v>
      </c>
      <c r="F7" s="7">
        <f t="shared" si="2"/>
        <v>3908.0761502295622</v>
      </c>
      <c r="G7" s="7">
        <f t="shared" si="3"/>
        <v>927.25581902875342</v>
      </c>
      <c r="H7" s="27">
        <v>0.46287845078690842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501761</v>
      </c>
      <c r="C8" s="30">
        <v>2107911</v>
      </c>
      <c r="D8" s="30">
        <v>1958416478.7800055</v>
      </c>
      <c r="E8" s="34">
        <f t="shared" si="0"/>
        <v>4.2010259864756332</v>
      </c>
      <c r="F8" s="7">
        <f t="shared" si="2"/>
        <v>3903.0862876548904</v>
      </c>
      <c r="G8" s="7">
        <f t="shared" si="3"/>
        <v>929.07930115645547</v>
      </c>
      <c r="H8" s="27">
        <v>0.46373028454487569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495552</v>
      </c>
      <c r="C9" s="30">
        <v>2056814</v>
      </c>
      <c r="D9" s="30">
        <v>1961799870.4900036</v>
      </c>
      <c r="E9" s="34">
        <f t="shared" si="0"/>
        <v>4.1505513044039777</v>
      </c>
      <c r="F9" s="7">
        <f t="shared" si="2"/>
        <v>3958.8173803960099</v>
      </c>
      <c r="G9" s="7">
        <f t="shared" si="3"/>
        <v>953.80519117917493</v>
      </c>
      <c r="H9" s="27">
        <v>0.46052305230709556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501209</v>
      </c>
      <c r="C10" s="30">
        <v>2082144</v>
      </c>
      <c r="D10" s="30">
        <v>1964690934.6700058</v>
      </c>
      <c r="E10" s="34">
        <f t="shared" si="0"/>
        <v>4.1542430403284856</v>
      </c>
      <c r="F10" s="7">
        <f t="shared" si="2"/>
        <v>3919.9035425740676</v>
      </c>
      <c r="G10" s="7">
        <f t="shared" si="3"/>
        <v>943.59032548661662</v>
      </c>
      <c r="H10" s="27">
        <v>0.46438189816694542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500455</v>
      </c>
      <c r="C11" s="30">
        <v>2104277</v>
      </c>
      <c r="D11" s="30">
        <v>1973300915.8800027</v>
      </c>
      <c r="E11" s="34">
        <f t="shared" si="0"/>
        <v>4.2047276977950068</v>
      </c>
      <c r="F11" s="7">
        <f t="shared" si="2"/>
        <v>3943.0136893027402</v>
      </c>
      <c r="G11" s="7">
        <f t="shared" si="3"/>
        <v>937.7572039612669</v>
      </c>
      <c r="H11" s="27">
        <v>0.46548237797777386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505881</v>
      </c>
      <c r="C12" s="30">
        <v>2134707</v>
      </c>
      <c r="D12" s="30">
        <v>1959850318.270005</v>
      </c>
      <c r="E12" s="34">
        <f t="shared" si="0"/>
        <v>4.2197809366234349</v>
      </c>
      <c r="F12" s="7">
        <f t="shared" si="2"/>
        <v>3874.1330832152325</v>
      </c>
      <c r="G12" s="7">
        <f t="shared" si="3"/>
        <v>918.0886736540449</v>
      </c>
      <c r="H12" s="27">
        <v>0.46996225482591047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507527</v>
      </c>
      <c r="C13" s="30">
        <v>2140472</v>
      </c>
      <c r="D13" s="30">
        <v>1974845190.8700025</v>
      </c>
      <c r="E13" s="34">
        <f t="shared" si="0"/>
        <v>4.2174544408474821</v>
      </c>
      <c r="F13" s="7">
        <f t="shared" si="2"/>
        <v>3891.113558234345</v>
      </c>
      <c r="G13" s="7">
        <f t="shared" si="3"/>
        <v>922.62136148942955</v>
      </c>
      <c r="H13" s="27">
        <v>0.47092309005611804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511938</v>
      </c>
      <c r="C14" s="30">
        <v>2147354</v>
      </c>
      <c r="D14" s="30">
        <v>1955590905.5200033</v>
      </c>
      <c r="E14" s="34">
        <f t="shared" si="0"/>
        <v>4.1945587160945275</v>
      </c>
      <c r="F14" s="7">
        <f t="shared" si="2"/>
        <v>3819.9760625700833</v>
      </c>
      <c r="G14" s="7">
        <f t="shared" si="3"/>
        <v>910.69795921864909</v>
      </c>
      <c r="H14" s="27">
        <v>0.4744436659660361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503503</v>
      </c>
      <c r="C15" s="31">
        <v>2098052</v>
      </c>
      <c r="D15" s="31">
        <v>1958542821.6300051</v>
      </c>
      <c r="E15" s="35">
        <f t="shared" si="0"/>
        <v>4.1669106241670857</v>
      </c>
      <c r="F15" s="7">
        <f t="shared" si="2"/>
        <v>3889.8334699694046</v>
      </c>
      <c r="G15" s="7">
        <f t="shared" si="3"/>
        <v>933.50537623948549</v>
      </c>
      <c r="H15" s="27">
        <v>0.46606407301472697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504727</v>
      </c>
      <c r="C16" s="29">
        <v>2092127</v>
      </c>
      <c r="D16" s="29">
        <v>1951675947.6700046</v>
      </c>
      <c r="E16" s="33">
        <f t="shared" si="0"/>
        <v>4.1450665409221221</v>
      </c>
      <c r="F16" s="11">
        <f t="shared" si="2"/>
        <v>3866.7952133925955</v>
      </c>
      <c r="G16" s="11">
        <f t="shared" si="3"/>
        <v>932.86686117525596</v>
      </c>
      <c r="H16" s="26">
        <v>0.46663424655127939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499088</v>
      </c>
      <c r="C17" s="30">
        <v>2060101</v>
      </c>
      <c r="D17" s="30">
        <v>1902949051.6700056</v>
      </c>
      <c r="E17" s="34">
        <f t="shared" si="0"/>
        <v>4.1277309813099095</v>
      </c>
      <c r="F17" s="7">
        <f t="shared" si="2"/>
        <v>3812.8527467500835</v>
      </c>
      <c r="G17" s="7">
        <f t="shared" si="3"/>
        <v>923.71638656066159</v>
      </c>
      <c r="H17" s="27">
        <v>0.46086479558386539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500325</v>
      </c>
      <c r="C18" s="30">
        <v>2050753</v>
      </c>
      <c r="D18" s="30">
        <v>1905282205.5400038</v>
      </c>
      <c r="E18" s="34">
        <f t="shared" si="0"/>
        <v>4.0988417528606407</v>
      </c>
      <c r="F18" s="7">
        <f t="shared" si="2"/>
        <v>3808.0891531304728</v>
      </c>
      <c r="G18" s="7">
        <f t="shared" si="3"/>
        <v>929.06469259828157</v>
      </c>
      <c r="H18" s="27">
        <v>0.46145013350303665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502146</v>
      </c>
      <c r="C19" s="30">
        <v>2042016</v>
      </c>
      <c r="D19" s="30">
        <v>1880873723.1200039</v>
      </c>
      <c r="E19" s="34">
        <f t="shared" si="0"/>
        <v>4.0665782461674489</v>
      </c>
      <c r="F19" s="7">
        <f t="shared" si="2"/>
        <v>3745.6710261955764</v>
      </c>
      <c r="G19" s="7">
        <f t="shared" si="3"/>
        <v>921.08667273909907</v>
      </c>
      <c r="H19" s="27">
        <v>0.46257161096694493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497448</v>
      </c>
      <c r="C20" s="30">
        <v>2016905</v>
      </c>
      <c r="D20" s="30">
        <v>1844330791.1100056</v>
      </c>
      <c r="E20" s="34">
        <f t="shared" si="0"/>
        <v>4.0545041893826088</v>
      </c>
      <c r="F20" s="7">
        <f t="shared" si="2"/>
        <v>3707.5850965528166</v>
      </c>
      <c r="G20" s="7">
        <f t="shared" si="3"/>
        <v>914.43612421507487</v>
      </c>
      <c r="H20" s="27">
        <v>0.4576915397800827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493295</v>
      </c>
      <c r="C21" s="30">
        <v>1995300</v>
      </c>
      <c r="D21" s="30">
        <v>1808872999.4700048</v>
      </c>
      <c r="E21" s="34">
        <f t="shared" si="0"/>
        <v>4.0448413221297601</v>
      </c>
      <c r="F21" s="7">
        <f t="shared" si="2"/>
        <v>3666.9193879321801</v>
      </c>
      <c r="G21" s="7">
        <f t="shared" si="3"/>
        <v>906.56693202526174</v>
      </c>
      <c r="H21" s="27">
        <v>0.45277731629656892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489188</v>
      </c>
      <c r="C22" s="30">
        <v>1980975</v>
      </c>
      <c r="D22" s="30">
        <v>1823539511.0500047</v>
      </c>
      <c r="E22" s="34">
        <f t="shared" si="0"/>
        <v>4.0495167502064646</v>
      </c>
      <c r="F22" s="7">
        <f t="shared" si="2"/>
        <v>3727.686515307008</v>
      </c>
      <c r="G22" s="7">
        <f t="shared" si="3"/>
        <v>920.52626158836165</v>
      </c>
      <c r="H22" s="27">
        <v>0.44854818847921746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488511</v>
      </c>
      <c r="C23" s="30">
        <v>2004858</v>
      </c>
      <c r="D23" s="30">
        <v>1826024816.2300057</v>
      </c>
      <c r="E23" s="34">
        <f t="shared" si="0"/>
        <v>4.104018128558006</v>
      </c>
      <c r="F23" s="7">
        <f t="shared" si="2"/>
        <v>3737.9400181981691</v>
      </c>
      <c r="G23" s="7">
        <f t="shared" si="3"/>
        <v>910.8000747334753</v>
      </c>
      <c r="H23" s="27">
        <v>0.44746872140409499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489240</v>
      </c>
      <c r="C24" s="30">
        <v>1993291</v>
      </c>
      <c r="D24" s="30">
        <v>1816973567.3500044</v>
      </c>
      <c r="E24" s="34">
        <f t="shared" si="0"/>
        <v>4.0742600768538955</v>
      </c>
      <c r="F24" s="7">
        <f t="shared" si="2"/>
        <v>3713.8696086787763</v>
      </c>
      <c r="G24" s="7">
        <f t="shared" si="3"/>
        <v>911.54455990119095</v>
      </c>
      <c r="H24" s="27">
        <v>0.44767761062918632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485493</v>
      </c>
      <c r="C25" s="30">
        <v>1943479</v>
      </c>
      <c r="D25" s="30">
        <v>1770735217.970005</v>
      </c>
      <c r="E25" s="34">
        <f t="shared" si="0"/>
        <v>4.0031040612326025</v>
      </c>
      <c r="F25" s="7">
        <f t="shared" si="2"/>
        <v>3647.2929948938604</v>
      </c>
      <c r="G25" s="7">
        <f t="shared" si="3"/>
        <v>911.11620859808886</v>
      </c>
      <c r="H25" s="27">
        <v>0.44379410581739737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481164</v>
      </c>
      <c r="C26" s="30">
        <v>1893370</v>
      </c>
      <c r="D26" s="30">
        <v>1687644382.5600028</v>
      </c>
      <c r="E26" s="34">
        <f t="shared" si="0"/>
        <v>3.9349785104455028</v>
      </c>
      <c r="F26" s="7">
        <f t="shared" si="2"/>
        <v>3507.4203027657986</v>
      </c>
      <c r="G26" s="7">
        <f t="shared" si="3"/>
        <v>891.3442077142887</v>
      </c>
      <c r="H26" s="27">
        <v>0.43938667550619542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479971</v>
      </c>
      <c r="C27" s="31">
        <v>1878357</v>
      </c>
      <c r="D27" s="31">
        <v>1662091854.4200034</v>
      </c>
      <c r="E27" s="35">
        <f t="shared" si="0"/>
        <v>3.9134801894281113</v>
      </c>
      <c r="F27" s="14">
        <f t="shared" si="2"/>
        <v>3462.9005802850661</v>
      </c>
      <c r="G27" s="14">
        <f t="shared" si="3"/>
        <v>884.86472721639359</v>
      </c>
      <c r="H27" s="28">
        <v>0.43784864664665213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481651</v>
      </c>
      <c r="C28" s="29">
        <v>1867261</v>
      </c>
      <c r="D28" s="29">
        <v>1677088845.1500034</v>
      </c>
      <c r="E28" s="33">
        <f t="shared" si="0"/>
        <v>3.8767925323522632</v>
      </c>
      <c r="F28" s="11">
        <f t="shared" si="2"/>
        <v>3481.9586072695861</v>
      </c>
      <c r="G28" s="11">
        <f t="shared" si="3"/>
        <v>898.15448678572704</v>
      </c>
      <c r="H28" s="26">
        <v>0.43893154814521845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479507</v>
      </c>
      <c r="C29" s="30">
        <v>1841794</v>
      </c>
      <c r="D29" s="30">
        <v>1685379425.3200018</v>
      </c>
      <c r="E29" s="34">
        <f t="shared" si="0"/>
        <v>3.8410158767233846</v>
      </c>
      <c r="F29" s="7">
        <f t="shared" si="2"/>
        <v>3514.8171461939073</v>
      </c>
      <c r="G29" s="7">
        <f t="shared" si="3"/>
        <v>915.07488096931684</v>
      </c>
      <c r="H29" s="27">
        <v>0.4365305657972598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479518</v>
      </c>
      <c r="C30" s="30">
        <v>1821409</v>
      </c>
      <c r="D30" s="30">
        <v>1681909429.4000025</v>
      </c>
      <c r="E30" s="34">
        <f t="shared" si="0"/>
        <v>3.7984163263944213</v>
      </c>
      <c r="F30" s="7">
        <f t="shared" si="2"/>
        <v>3507.5000925929839</v>
      </c>
      <c r="G30" s="7">
        <f t="shared" si="3"/>
        <v>923.41117750049682</v>
      </c>
      <c r="H30" s="27">
        <v>0.43609354878607753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479277</v>
      </c>
      <c r="C31" s="30">
        <v>1794578</v>
      </c>
      <c r="D31" s="30">
        <v>1683354988.6700025</v>
      </c>
      <c r="E31" s="34">
        <f t="shared" si="0"/>
        <v>3.7443440849446143</v>
      </c>
      <c r="F31" s="7">
        <f t="shared" si="2"/>
        <v>3512.2799313758064</v>
      </c>
      <c r="G31" s="7">
        <f t="shared" si="3"/>
        <v>938.0227488969565</v>
      </c>
      <c r="H31" s="27">
        <v>0.43542808550535428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473850</v>
      </c>
      <c r="C32" s="30">
        <v>1766347</v>
      </c>
      <c r="D32" s="30">
        <v>1672998645.4000013</v>
      </c>
      <c r="E32" s="34">
        <f t="shared" si="0"/>
        <v>3.7276501002426929</v>
      </c>
      <c r="F32" s="7">
        <f t="shared" si="2"/>
        <v>3530.6503015722301</v>
      </c>
      <c r="G32" s="7">
        <f t="shared" si="3"/>
        <v>947.15174617444995</v>
      </c>
      <c r="H32" s="27">
        <v>0.43005687805117121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469925</v>
      </c>
      <c r="C33" s="30">
        <v>1730247</v>
      </c>
      <c r="D33" s="30">
        <v>1624186311.7300019</v>
      </c>
      <c r="E33" s="34">
        <f t="shared" si="0"/>
        <v>3.6819641432143428</v>
      </c>
      <c r="F33" s="7">
        <f t="shared" si="2"/>
        <v>3456.2670888546086</v>
      </c>
      <c r="G33" s="7">
        <f t="shared" si="3"/>
        <v>938.70199557057572</v>
      </c>
      <c r="H33" s="27">
        <v>0.42605806194240953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469091</v>
      </c>
      <c r="C34" s="30">
        <v>1702342</v>
      </c>
      <c r="D34" s="30">
        <v>1613683249.8700013</v>
      </c>
      <c r="E34" s="34">
        <f>C34/B34</f>
        <v>3.6290229401118332</v>
      </c>
      <c r="F34" s="7">
        <f t="shared" si="2"/>
        <v>3440.0217652225288</v>
      </c>
      <c r="G34" s="7">
        <f t="shared" si="3"/>
        <v>947.91954253023266</v>
      </c>
      <c r="H34" s="27">
        <v>0.42530191484731994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488171</v>
      </c>
      <c r="C35" s="30">
        <v>1828976</v>
      </c>
      <c r="D35" s="30">
        <v>1650419886.2800002</v>
      </c>
      <c r="E35" s="34">
        <f>C35/B35</f>
        <v>3.7465887977778278</v>
      </c>
      <c r="F35" s="7">
        <f t="shared" si="2"/>
        <v>3380.8232899537256</v>
      </c>
      <c r="G35" s="7">
        <f t="shared" si="3"/>
        <v>902.37372512269167</v>
      </c>
      <c r="H35" s="27">
        <v>0.4421898848263337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482665</v>
      </c>
      <c r="C36" s="30">
        <v>1803567</v>
      </c>
      <c r="D36" s="30">
        <v>1648378980.6099994</v>
      </c>
      <c r="E36" s="34">
        <f>C36/B36</f>
        <v>3.7366848642433159</v>
      </c>
      <c r="F36" s="7">
        <f t="shared" si="2"/>
        <v>3415.1616143909323</v>
      </c>
      <c r="G36" s="7">
        <f t="shared" si="3"/>
        <v>913.95494628699646</v>
      </c>
      <c r="H36" s="27">
        <v>0.43679655677635787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482828</v>
      </c>
      <c r="C37" s="30">
        <v>1814425</v>
      </c>
      <c r="D37" s="30">
        <v>1681006344.3599989</v>
      </c>
      <c r="E37" s="34">
        <f>C37/B37</f>
        <v>3.757911720115652</v>
      </c>
      <c r="F37" s="7">
        <f t="shared" si="2"/>
        <v>3481.5842170710871</v>
      </c>
      <c r="G37" s="7">
        <f t="shared" si="3"/>
        <v>926.46780349697497</v>
      </c>
      <c r="H37" s="27">
        <v>0.4365383467837452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482307</v>
      </c>
      <c r="C38" s="30">
        <v>1799748</v>
      </c>
      <c r="D38" s="30">
        <v>1698708032.5099976</v>
      </c>
      <c r="E38" s="34">
        <f t="shared" ref="E38:E46" si="4">C38/B38</f>
        <v>3.7315402845075853</v>
      </c>
      <c r="F38" s="7">
        <f t="shared" si="2"/>
        <v>3522.0472282384408</v>
      </c>
      <c r="G38" s="7">
        <f t="shared" si="3"/>
        <v>943.85882496327133</v>
      </c>
      <c r="H38" s="27">
        <v>0.43566237243307987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481894</v>
      </c>
      <c r="C39" s="31">
        <v>1746346</v>
      </c>
      <c r="D39" s="31">
        <v>1646105844.7899978</v>
      </c>
      <c r="E39" s="35">
        <f t="shared" si="4"/>
        <v>3.6239214433049591</v>
      </c>
      <c r="F39" s="14">
        <f t="shared" si="2"/>
        <v>3415.9085707437689</v>
      </c>
      <c r="G39" s="14">
        <f t="shared" si="3"/>
        <v>942.60006023433948</v>
      </c>
      <c r="H39" s="28">
        <v>0.43488509559198446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485166</v>
      </c>
      <c r="C40" s="29">
        <v>1751384</v>
      </c>
      <c r="D40" s="29">
        <v>1699758656.169997</v>
      </c>
      <c r="E40" s="33">
        <f t="shared" si="4"/>
        <v>3.60986548933767</v>
      </c>
      <c r="F40" s="11">
        <f t="shared" si="2"/>
        <v>3503.4579013574671</v>
      </c>
      <c r="G40" s="11">
        <f t="shared" si="3"/>
        <v>970.52311553034451</v>
      </c>
      <c r="H40" s="26">
        <v>0.43743130846387918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482447</v>
      </c>
      <c r="C41" s="30">
        <v>1734128</v>
      </c>
      <c r="D41" s="30">
        <v>1695289501.7099953</v>
      </c>
      <c r="E41" s="34">
        <f t="shared" si="4"/>
        <v>3.5944424983469685</v>
      </c>
      <c r="F41" s="7">
        <f t="shared" si="2"/>
        <v>3513.9393585409284</v>
      </c>
      <c r="G41" s="7">
        <f t="shared" si="3"/>
        <v>977.6034420238849</v>
      </c>
      <c r="H41" s="27">
        <v>0.43457586141046844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485548</v>
      </c>
      <c r="C42" s="30">
        <v>1748798</v>
      </c>
      <c r="D42" s="30">
        <v>1724299239.3899984</v>
      </c>
      <c r="E42" s="34">
        <f t="shared" si="4"/>
        <v>3.6016995230131728</v>
      </c>
      <c r="F42" s="7">
        <f t="shared" si="2"/>
        <v>3551.2436245026206</v>
      </c>
      <c r="G42" s="7">
        <f t="shared" si="3"/>
        <v>985.99108610028054</v>
      </c>
      <c r="H42" s="27">
        <v>0.43696296216301833</v>
      </c>
    </row>
    <row r="43" spans="1:16" x14ac:dyDescent="0.35">
      <c r="A43" s="5">
        <v>44652</v>
      </c>
      <c r="B43" s="30">
        <v>484979</v>
      </c>
      <c r="C43" s="30">
        <v>1743036</v>
      </c>
      <c r="D43" s="30">
        <v>1727669238.1399994</v>
      </c>
      <c r="E43" s="34">
        <f t="shared" si="4"/>
        <v>3.5940442782058604</v>
      </c>
      <c r="F43" s="7">
        <f t="shared" si="2"/>
        <v>3562.3588611878026</v>
      </c>
      <c r="G43" s="7">
        <f t="shared" si="3"/>
        <v>991.18391022331116</v>
      </c>
      <c r="H43" s="27">
        <v>0.43604553411597158</v>
      </c>
    </row>
    <row r="44" spans="1:16" x14ac:dyDescent="0.35">
      <c r="A44" s="5">
        <v>44682</v>
      </c>
      <c r="B44" s="30">
        <v>489467</v>
      </c>
      <c r="C44" s="30">
        <v>1823019</v>
      </c>
      <c r="D44" s="30">
        <v>1762724566.0399945</v>
      </c>
      <c r="E44" s="34">
        <f t="shared" si="4"/>
        <v>3.7244982807829743</v>
      </c>
      <c r="F44" s="7">
        <f t="shared" si="2"/>
        <v>3601.3144216872524</v>
      </c>
      <c r="G44" s="7">
        <f t="shared" si="3"/>
        <v>966.92605290454696</v>
      </c>
      <c r="H44" s="27">
        <v>0.43967195296675066</v>
      </c>
    </row>
    <row r="45" spans="1:16" x14ac:dyDescent="0.35">
      <c r="A45" s="5">
        <v>44713</v>
      </c>
      <c r="B45" s="30">
        <v>488839</v>
      </c>
      <c r="C45" s="30">
        <v>1815070</v>
      </c>
      <c r="D45" s="30">
        <v>1764106993.5</v>
      </c>
      <c r="E45" s="34">
        <f t="shared" si="4"/>
        <v>3.713022078843955</v>
      </c>
      <c r="F45" s="7">
        <f t="shared" si="2"/>
        <v>3608.7689269882312</v>
      </c>
      <c r="G45" s="7">
        <f t="shared" si="3"/>
        <v>971.92229142677684</v>
      </c>
      <c r="H45" s="27">
        <v>0.43869997935905375</v>
      </c>
    </row>
    <row r="46" spans="1:16" x14ac:dyDescent="0.35">
      <c r="A46" s="5">
        <v>44743</v>
      </c>
      <c r="B46" s="30">
        <v>499241</v>
      </c>
      <c r="C46" s="30">
        <v>1886450</v>
      </c>
      <c r="D46" s="30">
        <v>1807077759.8400023</v>
      </c>
      <c r="E46" s="34">
        <f t="shared" si="4"/>
        <v>3.7786359694015514</v>
      </c>
      <c r="F46" s="7">
        <f t="shared" si="2"/>
        <v>3619.6501486055877</v>
      </c>
      <c r="G46" s="7">
        <f t="shared" si="3"/>
        <v>957.92507611651638</v>
      </c>
      <c r="H46" s="27">
        <v>0.44761769845489535</v>
      </c>
    </row>
    <row r="47" spans="1:16" x14ac:dyDescent="0.35">
      <c r="A47" s="5">
        <v>44774</v>
      </c>
      <c r="B47" s="30">
        <v>498686</v>
      </c>
      <c r="C47" s="30">
        <v>1883453</v>
      </c>
      <c r="D47" s="30">
        <v>1797925632.8699901</v>
      </c>
      <c r="E47" s="34">
        <f t="shared" ref="E47" si="5">C47/B47</f>
        <v>3.7768315132167336</v>
      </c>
      <c r="F47" s="7">
        <f t="shared" ref="F47" si="6">D47/B47</f>
        <v>3605.3260626325787</v>
      </c>
      <c r="G47" s="7">
        <f t="shared" ref="G47" si="7">F47/E47</f>
        <v>954.59012402751227</v>
      </c>
      <c r="H47" s="27">
        <v>0.44668554855098558</v>
      </c>
    </row>
    <row r="48" spans="1:16" x14ac:dyDescent="0.35">
      <c r="A48" s="5">
        <v>44805</v>
      </c>
      <c r="B48" s="30">
        <v>501485</v>
      </c>
      <c r="C48" s="30">
        <v>1886607</v>
      </c>
      <c r="D48" s="30">
        <v>1827059576.2999914</v>
      </c>
      <c r="E48" s="34">
        <f t="shared" ref="E48" si="8">C48/B48</f>
        <v>3.7620407390051547</v>
      </c>
      <c r="F48" s="7">
        <f t="shared" ref="F48" si="9">D48/B48</f>
        <v>3643.2985558889923</v>
      </c>
      <c r="G48" s="7">
        <f t="shared" ref="G48" si="10">F48/E48</f>
        <v>968.43676308843931</v>
      </c>
      <c r="H48" s="27">
        <v>0.44875615212527964</v>
      </c>
    </row>
    <row r="49" spans="1:16" x14ac:dyDescent="0.35">
      <c r="A49" s="5">
        <v>44835</v>
      </c>
      <c r="B49" s="30">
        <v>527957</v>
      </c>
      <c r="C49" s="30">
        <v>2118239</v>
      </c>
      <c r="D49" s="30">
        <v>1914468097.8399963</v>
      </c>
      <c r="E49" s="34">
        <f t="shared" ref="E49" si="11">C49/B49</f>
        <v>4.0121430343759057</v>
      </c>
      <c r="F49" s="7">
        <f t="shared" ref="F49" si="12">D49/B49</f>
        <v>3626.1818629926233</v>
      </c>
      <c r="G49" s="7">
        <f t="shared" ref="G49" si="13">F49/E49</f>
        <v>903.80174184310476</v>
      </c>
      <c r="H49" s="27">
        <v>0.47198563902494844</v>
      </c>
    </row>
    <row r="50" spans="1:16" x14ac:dyDescent="0.35">
      <c r="A50" s="5">
        <v>44866</v>
      </c>
      <c r="B50" s="30">
        <v>542591</v>
      </c>
      <c r="C50" s="30">
        <v>2155500</v>
      </c>
      <c r="D50" s="30">
        <v>1954304112.9899945</v>
      </c>
      <c r="E50" s="34">
        <f t="shared" ref="E50" si="14">C50/B50</f>
        <v>3.9726055168626093</v>
      </c>
      <c r="F50" s="7">
        <f t="shared" ref="F50" si="15">D50/B50</f>
        <v>3601.7997220558295</v>
      </c>
      <c r="G50" s="7">
        <f t="shared" ref="G50" si="16">F50/E50</f>
        <v>906.65929621433293</v>
      </c>
      <c r="H50" s="27">
        <v>0.48459686962734722</v>
      </c>
    </row>
    <row r="51" spans="1:16" ht="15" thickBot="1" x14ac:dyDescent="0.4">
      <c r="A51" s="12">
        <v>44896</v>
      </c>
      <c r="B51" s="31">
        <v>540034</v>
      </c>
      <c r="C51" s="31">
        <v>2157125</v>
      </c>
      <c r="D51" s="31">
        <v>1960873084.4599965</v>
      </c>
      <c r="E51" s="35">
        <f t="shared" ref="E51" si="17">C51/B51</f>
        <v>3.9944244251287881</v>
      </c>
      <c r="F51" s="14">
        <f t="shared" ref="F51" si="18">D51/B51</f>
        <v>3631.0178330623562</v>
      </c>
      <c r="G51" s="14">
        <f t="shared" ref="G51" si="19">F51/E51</f>
        <v>909.02153767630364</v>
      </c>
      <c r="H51" s="28">
        <v>0.48184452748303835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532377</v>
      </c>
      <c r="C52" s="29">
        <v>2067978</v>
      </c>
      <c r="D52" s="29">
        <v>1987135244.3299937</v>
      </c>
      <c r="E52" s="33">
        <f t="shared" ref="E52" si="20">C52/B52</f>
        <v>3.8844240077989847</v>
      </c>
      <c r="F52" s="11">
        <f t="shared" ref="F52" si="21">D52/B52</f>
        <v>3732.5715504801929</v>
      </c>
      <c r="G52" s="11">
        <f t="shared" ref="G52" si="22">F52/E52</f>
        <v>960.90734250073922</v>
      </c>
      <c r="H52" s="26">
        <v>0.47455105566321465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533881</v>
      </c>
      <c r="C53" s="30">
        <v>2077229</v>
      </c>
      <c r="D53" s="30">
        <v>2014995798.9499958</v>
      </c>
      <c r="E53" s="34">
        <f t="shared" ref="E53" si="23">C53/B53</f>
        <v>3.8908090005076037</v>
      </c>
      <c r="F53" s="7">
        <f t="shared" ref="F53" si="24">D53/B53</f>
        <v>3774.2414488434611</v>
      </c>
      <c r="G53" s="7">
        <f t="shared" ref="G53" si="25">F53/E53</f>
        <v>970.04027911703326</v>
      </c>
      <c r="H53" s="27">
        <v>0.47542933981628666</v>
      </c>
    </row>
    <row r="54" spans="1:16" x14ac:dyDescent="0.35">
      <c r="A54" s="5">
        <v>44986</v>
      </c>
      <c r="B54" s="30">
        <v>537789</v>
      </c>
      <c r="C54" s="30">
        <v>2120592</v>
      </c>
      <c r="D54" s="30">
        <v>2067734062.4399931</v>
      </c>
      <c r="E54" s="34">
        <f t="shared" ref="E54" si="26">C54/B54</f>
        <v>3.9431673016740767</v>
      </c>
      <c r="F54" s="7">
        <f t="shared" ref="F54" si="27">D54/B54</f>
        <v>3844.8797994008673</v>
      </c>
      <c r="G54" s="7">
        <f t="shared" ref="G54" si="28">F54/E54</f>
        <v>975.07397106090798</v>
      </c>
      <c r="H54" s="27">
        <v>0.47844421491463357</v>
      </c>
    </row>
    <row r="55" spans="1:16" x14ac:dyDescent="0.35">
      <c r="A55" s="5">
        <v>45017</v>
      </c>
      <c r="B55" s="30">
        <v>543923</v>
      </c>
      <c r="C55" s="30">
        <v>2142642</v>
      </c>
      <c r="D55" s="30">
        <v>2131155286.4299943</v>
      </c>
      <c r="E55" s="34">
        <f t="shared" ref="E55:E56" si="29">C55/B55</f>
        <v>3.9392377229865256</v>
      </c>
      <c r="F55" s="7">
        <f t="shared" ref="F55:F56" si="30">D55/B55</f>
        <v>3918.1194515216202</v>
      </c>
      <c r="G55" s="7">
        <f t="shared" ref="G55:G56" si="31">F55/E55</f>
        <v>994.63899542247111</v>
      </c>
      <c r="H55" s="27">
        <v>0.48343124794468195</v>
      </c>
    </row>
    <row r="56" spans="1:16" x14ac:dyDescent="0.35">
      <c r="A56" s="5">
        <v>45047</v>
      </c>
      <c r="B56" s="30">
        <v>540266</v>
      </c>
      <c r="C56" s="30">
        <v>2118497</v>
      </c>
      <c r="D56" s="30">
        <v>2130014496.9199967</v>
      </c>
      <c r="E56" s="34">
        <f t="shared" si="29"/>
        <v>3.9212110330837033</v>
      </c>
      <c r="F56" s="7">
        <f t="shared" si="30"/>
        <v>3942.5292298978593</v>
      </c>
      <c r="G56" s="7">
        <f t="shared" si="31"/>
        <v>1005.4366359357585</v>
      </c>
      <c r="H56" s="27">
        <v>0.47971408910297675</v>
      </c>
    </row>
    <row r="57" spans="1:16" x14ac:dyDescent="0.35">
      <c r="A57" s="5">
        <v>45078</v>
      </c>
      <c r="B57" s="30">
        <v>536968</v>
      </c>
      <c r="C57" s="30">
        <v>2092469</v>
      </c>
      <c r="D57" s="30">
        <v>2123270572.5799947</v>
      </c>
      <c r="E57" s="34">
        <f t="shared" ref="E57" si="32">C57/B57</f>
        <v>3.8968225294617183</v>
      </c>
      <c r="F57" s="7">
        <f t="shared" ref="F57" si="33">D57/B57</f>
        <v>3954.1845558394443</v>
      </c>
      <c r="G57" s="7">
        <f t="shared" ref="G57" si="34">F57/E57</f>
        <v>1014.7202049731656</v>
      </c>
      <c r="H57" s="27">
        <v>0.47632218330005383</v>
      </c>
    </row>
    <row r="58" spans="1:16" x14ac:dyDescent="0.35">
      <c r="A58" s="5">
        <v>45108</v>
      </c>
      <c r="B58" s="30">
        <v>529872</v>
      </c>
      <c r="C58" s="30">
        <v>2062273</v>
      </c>
      <c r="D58" s="30">
        <v>2156118164.5100002</v>
      </c>
      <c r="E58" s="34">
        <f t="shared" ref="E58" si="35">C58/B58</f>
        <v>3.8920210918863423</v>
      </c>
      <c r="F58" s="7">
        <f t="shared" ref="F58" si="36">D58/B58</f>
        <v>4069.1302135421388</v>
      </c>
      <c r="G58" s="7">
        <f t="shared" ref="G58" si="37">F58/E58</f>
        <v>1045.505694207314</v>
      </c>
      <c r="H58" s="27">
        <v>0.46957025714738942</v>
      </c>
    </row>
    <row r="59" spans="1:16" x14ac:dyDescent="0.35">
      <c r="A59" s="5">
        <v>45139</v>
      </c>
      <c r="B59" s="30">
        <v>530134</v>
      </c>
      <c r="C59" s="30">
        <v>2046930</v>
      </c>
      <c r="D59" s="30">
        <v>2172223363.6700029</v>
      </c>
      <c r="E59" s="34">
        <f t="shared" ref="E59" si="38">C59/B59</f>
        <v>3.8611558587074213</v>
      </c>
      <c r="F59" s="7">
        <f t="shared" ref="F59" si="39">D59/B59</f>
        <v>4097.4986770703308</v>
      </c>
      <c r="G59" s="7">
        <f t="shared" ref="G59" si="40">F59/E59</f>
        <v>1061.21038026215</v>
      </c>
      <c r="H59" s="27">
        <v>0.46929921239628231</v>
      </c>
    </row>
    <row r="60" spans="1:16" x14ac:dyDescent="0.35">
      <c r="A60" s="5">
        <v>45170</v>
      </c>
      <c r="B60" s="30">
        <v>538169</v>
      </c>
      <c r="C60" s="30">
        <v>2066355</v>
      </c>
      <c r="D60" s="30">
        <v>2203349324.2099991</v>
      </c>
      <c r="E60" s="34">
        <f t="shared" ref="E60" si="41">C60/B60</f>
        <v>3.8396024297200322</v>
      </c>
      <c r="F60" s="7">
        <f t="shared" ref="F60" si="42">D60/B60</f>
        <v>4094.158757211952</v>
      </c>
      <c r="G60" s="7">
        <f t="shared" ref="G60" si="43">F60/E60</f>
        <v>1066.2975743325803</v>
      </c>
      <c r="H60" s="27">
        <v>0.47590198436560432</v>
      </c>
    </row>
    <row r="61" spans="1:16" x14ac:dyDescent="0.35">
      <c r="A61" s="5">
        <v>45200</v>
      </c>
      <c r="B61" s="30">
        <v>545281</v>
      </c>
      <c r="C61" s="30">
        <v>2089547</v>
      </c>
      <c r="D61" s="30">
        <v>2279453954.8000021</v>
      </c>
      <c r="E61" s="34">
        <f t="shared" ref="E61" si="44">C61/B61</f>
        <v>3.8320553989594357</v>
      </c>
      <c r="F61" s="7">
        <f t="shared" ref="F61" si="45">D61/B61</f>
        <v>4180.3289584636213</v>
      </c>
      <c r="G61" s="7">
        <f t="shared" ref="G61" si="46">F61/E61</f>
        <v>1090.8842705141362</v>
      </c>
      <c r="H61" s="27">
        <v>0.48167487005897258</v>
      </c>
    </row>
    <row r="62" spans="1:16" x14ac:dyDescent="0.35">
      <c r="A62" s="5">
        <v>45231</v>
      </c>
      <c r="B62" s="30">
        <v>555592</v>
      </c>
      <c r="C62" s="30">
        <v>2114718</v>
      </c>
      <c r="D62" s="30">
        <v>2316192248.690002</v>
      </c>
      <c r="E62" s="34">
        <f t="shared" ref="E62" si="47">C62/B62</f>
        <v>3.8062427104781928</v>
      </c>
      <c r="F62" s="7">
        <f t="shared" ref="F62" si="48">D62/B62</f>
        <v>4168.872569601438</v>
      </c>
      <c r="G62" s="7">
        <f t="shared" ref="G62" si="49">F62/E62</f>
        <v>1095.2723950380155</v>
      </c>
      <c r="H62" s="27">
        <v>0.49025736234917489</v>
      </c>
    </row>
    <row r="63" spans="1:16" ht="15" thickBot="1" x14ac:dyDescent="0.4">
      <c r="A63" s="12">
        <v>45261</v>
      </c>
      <c r="B63" s="31">
        <v>542809</v>
      </c>
      <c r="C63" s="31">
        <v>2078746</v>
      </c>
      <c r="D63" s="31">
        <v>2269782563.4900022</v>
      </c>
      <c r="E63" s="35">
        <f t="shared" ref="E63" si="50">C63/B63</f>
        <v>3.8296085731813583</v>
      </c>
      <c r="F63" s="14">
        <f t="shared" ref="F63" si="51">D63/B63</f>
        <v>4181.5492438224164</v>
      </c>
      <c r="G63" s="14">
        <f t="shared" ref="G63" si="52">F63/E63</f>
        <v>1091.8999067178011</v>
      </c>
      <c r="H63" s="28">
        <v>0.47846460187521872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543716</v>
      </c>
      <c r="C64" s="29">
        <v>2069242</v>
      </c>
      <c r="D64" s="29">
        <v>2347520491.7100019</v>
      </c>
      <c r="E64" s="33">
        <f t="shared" ref="E64" si="53">C64/B64</f>
        <v>3.8057404968770463</v>
      </c>
      <c r="F64" s="11">
        <f t="shared" ref="F64" si="54">D64/B64</f>
        <v>4317.5490360960539</v>
      </c>
      <c r="G64" s="11">
        <f t="shared" ref="G64" si="55">F64/E64</f>
        <v>1134.4832995415723</v>
      </c>
      <c r="H64" s="26">
        <v>0.47875093444818467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540006</v>
      </c>
      <c r="C65" s="30">
        <v>2041503</v>
      </c>
      <c r="D65" s="30">
        <v>2342567592.7400002</v>
      </c>
      <c r="E65" s="34">
        <f t="shared" ref="E65" si="56">C65/B65</f>
        <v>3.7805191053432741</v>
      </c>
      <c r="F65" s="7">
        <f t="shared" ref="F65" si="57">D65/B65</f>
        <v>4338.0399342599903</v>
      </c>
      <c r="G65" s="7">
        <f t="shared" ref="G65" si="58">F65/E65</f>
        <v>1147.4720305284882</v>
      </c>
      <c r="H65" s="27">
        <v>0.47497482221626069</v>
      </c>
    </row>
    <row r="66" spans="1:16" x14ac:dyDescent="0.35">
      <c r="A66" s="5">
        <v>45352</v>
      </c>
      <c r="B66" s="30">
        <v>544789</v>
      </c>
      <c r="C66" s="30">
        <v>2057942</v>
      </c>
      <c r="D66" s="30">
        <v>2411165568.3399997</v>
      </c>
      <c r="E66" s="34">
        <f t="shared" ref="E66" si="59">C66/B66</f>
        <v>3.7775028497271421</v>
      </c>
      <c r="F66" s="7">
        <f t="shared" ref="F66" si="60">D66/B66</f>
        <v>4425.8705082885299</v>
      </c>
      <c r="G66" s="7">
        <f t="shared" ref="G66" si="61">F66/E66</f>
        <v>1171.6392242055413</v>
      </c>
      <c r="H66" s="27">
        <v>0.47866859262617584</v>
      </c>
    </row>
    <row r="67" spans="1:16" x14ac:dyDescent="0.35">
      <c r="A67" s="5">
        <v>45383</v>
      </c>
      <c r="B67" s="30">
        <v>540687</v>
      </c>
      <c r="C67" s="30">
        <v>2050562</v>
      </c>
      <c r="D67" s="30">
        <v>2463383890.1899958</v>
      </c>
      <c r="E67" s="34">
        <f t="shared" ref="E67" si="62">C67/B67</f>
        <v>3.7925121188413997</v>
      </c>
      <c r="F67" s="7">
        <f t="shared" ref="F67" si="63">D67/B67</f>
        <v>4556.0257416767845</v>
      </c>
      <c r="G67" s="7">
        <f t="shared" ref="G67" si="64">F67/E67</f>
        <v>1201.3213402910985</v>
      </c>
      <c r="H67" s="27">
        <v>0.47455575703424924</v>
      </c>
    </row>
    <row r="68" spans="1:16" x14ac:dyDescent="0.35">
      <c r="A68" s="5">
        <v>45413</v>
      </c>
      <c r="B68" s="30">
        <v>545114</v>
      </c>
      <c r="C68" s="30">
        <v>2080168</v>
      </c>
      <c r="D68" s="30">
        <v>2486123576.3700047</v>
      </c>
      <c r="E68" s="34">
        <f t="shared" ref="E68" si="65">C68/B68</f>
        <v>3.8160238041950856</v>
      </c>
      <c r="F68" s="7">
        <f t="shared" ref="F68" si="66">D68/B68</f>
        <v>4560.7406457548414</v>
      </c>
      <c r="G68" s="7">
        <f t="shared" ref="G68" si="67">F68/E68</f>
        <v>1195.1551876435003</v>
      </c>
      <c r="H68" s="27">
        <v>0.47792869567657043</v>
      </c>
    </row>
    <row r="69" spans="1:16" x14ac:dyDescent="0.35">
      <c r="A69" s="5">
        <v>45444</v>
      </c>
      <c r="B69" s="30">
        <v>547740</v>
      </c>
      <c r="C69" s="30">
        <v>2053288</v>
      </c>
      <c r="D69" s="30">
        <v>2533236678.0300002</v>
      </c>
      <c r="E69" s="34">
        <f t="shared" ref="E69" si="68">C69/B69</f>
        <v>3.7486544710994267</v>
      </c>
      <c r="F69" s="7">
        <f t="shared" ref="F69" si="69">D69/B69</f>
        <v>4624.8889583196415</v>
      </c>
      <c r="G69" s="7">
        <f t="shared" ref="G69" si="70">F69/E69</f>
        <v>1233.7463999351287</v>
      </c>
      <c r="H69" s="27">
        <v>0.47971665766041133</v>
      </c>
    </row>
    <row r="70" spans="1:16" x14ac:dyDescent="0.35">
      <c r="A70" s="5">
        <v>45474</v>
      </c>
      <c r="B70" s="30">
        <v>547590</v>
      </c>
      <c r="C70" s="30">
        <v>2054348</v>
      </c>
      <c r="D70" s="30">
        <v>2528548652.77</v>
      </c>
      <c r="E70" s="34">
        <f t="shared" ref="E70" si="71">C70/B70</f>
        <v>3.7516170857758544</v>
      </c>
      <c r="F70" s="7">
        <f t="shared" ref="F70" si="72">D70/B70</f>
        <v>4617.594647035191</v>
      </c>
      <c r="G70" s="7">
        <f t="shared" ref="G70" si="73">F70/E70</f>
        <v>1230.8278114370107</v>
      </c>
      <c r="H70" s="27">
        <v>0.47907172471595061</v>
      </c>
    </row>
    <row r="71" spans="1:16" x14ac:dyDescent="0.35">
      <c r="A71" s="5">
        <v>45505</v>
      </c>
      <c r="B71" s="30">
        <v>555218</v>
      </c>
      <c r="C71" s="30">
        <v>2083971</v>
      </c>
      <c r="D71" s="30">
        <v>2564766710.2799993</v>
      </c>
      <c r="E71" s="34">
        <f t="shared" ref="E71" si="74">C71/B71</f>
        <v>3.7534283830855628</v>
      </c>
      <c r="F71" s="7">
        <f t="shared" ref="F71" si="75">D71/B71</f>
        <v>4619.3868179345754</v>
      </c>
      <c r="G71" s="7">
        <f t="shared" ref="G71" si="76">F71/E71</f>
        <v>1230.7113248121011</v>
      </c>
      <c r="H71" s="27">
        <v>0.4852629748138152</v>
      </c>
    </row>
    <row r="72" spans="1:16" x14ac:dyDescent="0.35">
      <c r="A72" s="5">
        <v>45536</v>
      </c>
      <c r="B72" s="30">
        <v>556806</v>
      </c>
      <c r="C72" s="30">
        <v>2089594</v>
      </c>
      <c r="D72" s="30">
        <v>2621566926.7700005</v>
      </c>
      <c r="E72" s="34">
        <f t="shared" ref="E72" si="77">C72/B72</f>
        <v>3.7528223474603362</v>
      </c>
      <c r="F72" s="7">
        <f t="shared" ref="F72" si="78">D72/B72</f>
        <v>4708.2231994087715</v>
      </c>
      <c r="G72" s="7">
        <f t="shared" ref="G72" si="79">F72/E72</f>
        <v>1254.5819555234177</v>
      </c>
      <c r="H72" s="27">
        <v>0.486167767983124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FEF-BB32-4CE2-BC4D-F047A3B0429A}">
  <sheetPr codeName="Planilha4"/>
  <dimension ref="A1:P75"/>
  <sheetViews>
    <sheetView zoomScale="90" zoomScaleNormal="90" workbookViewId="0">
      <pane xSplit="1" ySplit="3" topLeftCell="B64" activePane="bottomRight" state="frozen"/>
      <selection activeCell="H66" sqref="H66"/>
      <selection pane="topRight" activeCell="H66" sqref="H66"/>
      <selection pane="bottomLeft" activeCell="H66" sqref="H66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261953</v>
      </c>
      <c r="C4" s="29">
        <v>1426029</v>
      </c>
      <c r="D4" s="29">
        <v>849288805.96999943</v>
      </c>
      <c r="E4" s="33">
        <f t="shared" ref="E4:E33" si="0">C4/B4</f>
        <v>5.4438353445083658</v>
      </c>
      <c r="F4" s="11">
        <f>D4/B4</f>
        <v>3242.1419337438374</v>
      </c>
      <c r="G4" s="11">
        <f t="shared" ref="G4" si="1">F4/E4</f>
        <v>595.56208602349568</v>
      </c>
      <c r="H4" s="26">
        <v>0.4766430485328193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266577</v>
      </c>
      <c r="C5" s="30">
        <v>1433855</v>
      </c>
      <c r="D5" s="30">
        <v>848688239.61000037</v>
      </c>
      <c r="E5" s="34">
        <f t="shared" si="0"/>
        <v>5.3787648596840691</v>
      </c>
      <c r="F5" s="7">
        <f t="shared" ref="F5:F47" si="2">D5/B5</f>
        <v>3183.6514013211959</v>
      </c>
      <c r="G5" s="7">
        <f t="shared" ref="G5:G47" si="3">F5/E5</f>
        <v>591.8926527508014</v>
      </c>
      <c r="H5" s="27">
        <v>0.48414790106886579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264531</v>
      </c>
      <c r="C6" s="30">
        <v>1426617</v>
      </c>
      <c r="D6" s="30">
        <v>859612365.14999938</v>
      </c>
      <c r="E6" s="34">
        <f t="shared" si="0"/>
        <v>5.3930049786225434</v>
      </c>
      <c r="F6" s="7">
        <f t="shared" si="2"/>
        <v>3249.5713740544561</v>
      </c>
      <c r="G6" s="7">
        <f t="shared" si="3"/>
        <v>602.5530083757584</v>
      </c>
      <c r="H6" s="27">
        <v>0.47954060272864207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269472</v>
      </c>
      <c r="C7" s="30">
        <v>1442902</v>
      </c>
      <c r="D7" s="30">
        <v>887243873.11000013</v>
      </c>
      <c r="E7" s="34">
        <f t="shared" si="0"/>
        <v>5.3545526065787907</v>
      </c>
      <c r="F7" s="7">
        <f t="shared" si="2"/>
        <v>3292.5271386637578</v>
      </c>
      <c r="G7" s="7">
        <f t="shared" si="3"/>
        <v>614.90237944780745</v>
      </c>
      <c r="H7" s="27">
        <v>0.48746880274680093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272325</v>
      </c>
      <c r="C8" s="30">
        <v>1564438</v>
      </c>
      <c r="D8" s="30">
        <v>908163030.8999989</v>
      </c>
      <c r="E8" s="34">
        <f t="shared" si="0"/>
        <v>5.7447461672633802</v>
      </c>
      <c r="F8" s="7">
        <f t="shared" si="2"/>
        <v>3334.8500170751818</v>
      </c>
      <c r="G8" s="7">
        <f t="shared" si="3"/>
        <v>580.50432864709171</v>
      </c>
      <c r="H8" s="27">
        <v>0.48945789640470155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270990</v>
      </c>
      <c r="C9" s="30">
        <v>1549495</v>
      </c>
      <c r="D9" s="30">
        <v>906170792.74999845</v>
      </c>
      <c r="E9" s="34">
        <f t="shared" si="0"/>
        <v>5.7179047197313553</v>
      </c>
      <c r="F9" s="7">
        <f t="shared" si="2"/>
        <v>3343.927055426394</v>
      </c>
      <c r="G9" s="7">
        <f t="shared" si="3"/>
        <v>584.81685500759829</v>
      </c>
      <c r="H9" s="27">
        <v>0.48801346159723435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271512</v>
      </c>
      <c r="C10" s="30">
        <v>1543625</v>
      </c>
      <c r="D10" s="30">
        <v>906572057.43999934</v>
      </c>
      <c r="E10" s="34">
        <f t="shared" si="0"/>
        <v>5.6852919944606501</v>
      </c>
      <c r="F10" s="7">
        <f t="shared" si="2"/>
        <v>3338.976021096671</v>
      </c>
      <c r="G10" s="7">
        <f t="shared" si="3"/>
        <v>587.3007093303097</v>
      </c>
      <c r="H10" s="27">
        <v>0.48802386610854626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280278</v>
      </c>
      <c r="C11" s="30">
        <v>1539642</v>
      </c>
      <c r="D11" s="30">
        <v>914862457.07999897</v>
      </c>
      <c r="E11" s="34">
        <f t="shared" si="0"/>
        <v>5.4932673987969087</v>
      </c>
      <c r="F11" s="7">
        <f t="shared" si="2"/>
        <v>3264.1251082139838</v>
      </c>
      <c r="G11" s="7">
        <f t="shared" si="3"/>
        <v>594.20466386341695</v>
      </c>
      <c r="H11" s="27">
        <v>0.5023461388182916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274824</v>
      </c>
      <c r="C12" s="30">
        <v>1351233</v>
      </c>
      <c r="D12" s="30">
        <v>889235507.55999851</v>
      </c>
      <c r="E12" s="34">
        <f t="shared" si="0"/>
        <v>4.9167212470526591</v>
      </c>
      <c r="F12" s="7">
        <f t="shared" si="2"/>
        <v>3235.6544827234829</v>
      </c>
      <c r="G12" s="7">
        <f t="shared" si="3"/>
        <v>658.09191128398913</v>
      </c>
      <c r="H12" s="27">
        <v>0.49183742863790109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279325</v>
      </c>
      <c r="C13" s="30">
        <v>1254619</v>
      </c>
      <c r="D13" s="30">
        <v>897661128.24999893</v>
      </c>
      <c r="E13" s="34">
        <f t="shared" si="0"/>
        <v>4.491610131567171</v>
      </c>
      <c r="F13" s="7">
        <f t="shared" si="2"/>
        <v>3213.6798648527661</v>
      </c>
      <c r="G13" s="7">
        <f t="shared" si="3"/>
        <v>715.48504227179637</v>
      </c>
      <c r="H13" s="27">
        <v>0.4991485034926546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268771</v>
      </c>
      <c r="C14" s="30">
        <v>1408000</v>
      </c>
      <c r="D14" s="30">
        <v>922557121.08999944</v>
      </c>
      <c r="E14" s="34">
        <f t="shared" si="0"/>
        <v>5.2386604209531535</v>
      </c>
      <c r="F14" s="7">
        <f t="shared" si="2"/>
        <v>3432.5024689791662</v>
      </c>
      <c r="G14" s="7">
        <f t="shared" si="3"/>
        <v>655.22522804687458</v>
      </c>
      <c r="H14" s="27">
        <v>0.47957397530855383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264469</v>
      </c>
      <c r="C15" s="31">
        <v>1706203</v>
      </c>
      <c r="D15" s="31">
        <v>953153641.24000025</v>
      </c>
      <c r="E15" s="35">
        <f t="shared" si="0"/>
        <v>6.4514290899878626</v>
      </c>
      <c r="F15" s="7">
        <f t="shared" si="2"/>
        <v>3604.0278491619065</v>
      </c>
      <c r="G15" s="7">
        <f t="shared" si="3"/>
        <v>558.64023286795316</v>
      </c>
      <c r="H15" s="27">
        <v>0.47119578386236977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266731</v>
      </c>
      <c r="C16" s="29">
        <v>1690004</v>
      </c>
      <c r="D16" s="29">
        <v>956482796.4999994</v>
      </c>
      <c r="E16" s="33">
        <f t="shared" si="0"/>
        <v>6.3359864432705608</v>
      </c>
      <c r="F16" s="11">
        <f t="shared" si="2"/>
        <v>3585.9453775526631</v>
      </c>
      <c r="G16" s="11">
        <f t="shared" si="3"/>
        <v>565.96481221346187</v>
      </c>
      <c r="H16" s="26">
        <v>0.47451828737842661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272276</v>
      </c>
      <c r="C17" s="30">
        <v>1749234</v>
      </c>
      <c r="D17" s="30">
        <v>945233359.04000068</v>
      </c>
      <c r="E17" s="34">
        <f t="shared" si="0"/>
        <v>6.4244883867839988</v>
      </c>
      <c r="F17" s="7">
        <f t="shared" si="2"/>
        <v>3471.5999905977783</v>
      </c>
      <c r="G17" s="7">
        <f t="shared" si="3"/>
        <v>540.36987563699347</v>
      </c>
      <c r="H17" s="27">
        <v>0.48366187225440405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269679</v>
      </c>
      <c r="C18" s="30">
        <v>1726150</v>
      </c>
      <c r="D18" s="30">
        <v>967159888.16000068</v>
      </c>
      <c r="E18" s="34">
        <f t="shared" si="0"/>
        <v>6.4007579381412718</v>
      </c>
      <c r="F18" s="7">
        <f t="shared" si="2"/>
        <v>3586.3374165582068</v>
      </c>
      <c r="G18" s="7">
        <f t="shared" si="3"/>
        <v>560.29886635576315</v>
      </c>
      <c r="H18" s="27">
        <v>0.47833575150855112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283489</v>
      </c>
      <c r="C19" s="30">
        <v>1754445</v>
      </c>
      <c r="D19" s="30">
        <v>979761256.25000143</v>
      </c>
      <c r="E19" s="34">
        <f t="shared" si="0"/>
        <v>6.1887586467199789</v>
      </c>
      <c r="F19" s="7">
        <f t="shared" si="2"/>
        <v>3456.0820922504981</v>
      </c>
      <c r="G19" s="7">
        <f t="shared" si="3"/>
        <v>558.44512438406525</v>
      </c>
      <c r="H19" s="27">
        <v>0.50208279462865679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287263</v>
      </c>
      <c r="C20" s="30">
        <v>1758248</v>
      </c>
      <c r="D20" s="30">
        <v>976997192.37000096</v>
      </c>
      <c r="E20" s="34">
        <f t="shared" si="0"/>
        <v>6.1206907955427603</v>
      </c>
      <c r="F20" s="7">
        <f t="shared" si="2"/>
        <v>3401.0547559901588</v>
      </c>
      <c r="G20" s="7">
        <f t="shared" si="3"/>
        <v>555.66518054904714</v>
      </c>
      <c r="H20" s="27">
        <v>0.5080092949556827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278729</v>
      </c>
      <c r="C21" s="30">
        <v>1720426</v>
      </c>
      <c r="D21" s="30">
        <v>955843898.44000053</v>
      </c>
      <c r="E21" s="34">
        <f t="shared" si="0"/>
        <v>6.1723968442465624</v>
      </c>
      <c r="F21" s="7">
        <f t="shared" si="2"/>
        <v>3429.2947574167042</v>
      </c>
      <c r="G21" s="7">
        <f t="shared" si="3"/>
        <v>555.58559242885224</v>
      </c>
      <c r="H21" s="27">
        <v>0.49145032407309452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277312</v>
      </c>
      <c r="C22" s="30">
        <v>1692770</v>
      </c>
      <c r="D22" s="30">
        <v>975499143.04999959</v>
      </c>
      <c r="E22" s="34">
        <f t="shared" si="0"/>
        <v>6.1042075351950151</v>
      </c>
      <c r="F22" s="7">
        <f t="shared" si="2"/>
        <v>3517.6953866042568</v>
      </c>
      <c r="G22" s="7">
        <f t="shared" si="3"/>
        <v>576.27388425480103</v>
      </c>
      <c r="H22" s="27">
        <v>0.48829068678203419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270882</v>
      </c>
      <c r="C23" s="30">
        <v>1626864</v>
      </c>
      <c r="D23" s="30">
        <v>971648844.94999826</v>
      </c>
      <c r="E23" s="34">
        <f t="shared" si="0"/>
        <v>6.0058032648902477</v>
      </c>
      <c r="F23" s="7">
        <f t="shared" si="2"/>
        <v>3586.981951366271</v>
      </c>
      <c r="G23" s="7">
        <f t="shared" si="3"/>
        <v>597.25265599951695</v>
      </c>
      <c r="H23" s="27">
        <v>0.47632294344586018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273381</v>
      </c>
      <c r="C24" s="30">
        <v>1605086</v>
      </c>
      <c r="D24" s="30">
        <v>970953634.32999921</v>
      </c>
      <c r="E24" s="34">
        <f t="shared" si="0"/>
        <v>5.8712419663400164</v>
      </c>
      <c r="F24" s="7">
        <f t="shared" si="2"/>
        <v>3551.6500207768618</v>
      </c>
      <c r="G24" s="7">
        <f t="shared" si="3"/>
        <v>604.92312208193164</v>
      </c>
      <c r="H24" s="27">
        <v>0.48006637809171765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269737</v>
      </c>
      <c r="C25" s="30">
        <v>1567346</v>
      </c>
      <c r="D25" s="30">
        <v>956669082.04999983</v>
      </c>
      <c r="E25" s="34">
        <f t="shared" si="0"/>
        <v>5.810645184012575</v>
      </c>
      <c r="F25" s="7">
        <f t="shared" si="2"/>
        <v>3546.6735451569484</v>
      </c>
      <c r="G25" s="7">
        <f t="shared" si="3"/>
        <v>610.37517054307079</v>
      </c>
      <c r="H25" s="27">
        <v>0.47302612773285496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267775</v>
      </c>
      <c r="C26" s="30">
        <v>1542555</v>
      </c>
      <c r="D26" s="30">
        <v>943056437.419999</v>
      </c>
      <c r="E26" s="34">
        <f t="shared" si="0"/>
        <v>5.7606385958360562</v>
      </c>
      <c r="F26" s="7">
        <f t="shared" si="2"/>
        <v>3521.8240590794471</v>
      </c>
      <c r="G26" s="7">
        <f t="shared" si="3"/>
        <v>611.36000818123114</v>
      </c>
      <c r="H26" s="27">
        <v>0.46894975569604735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262837</v>
      </c>
      <c r="C27" s="31">
        <v>1504839</v>
      </c>
      <c r="D27" s="31">
        <v>931206714.53999865</v>
      </c>
      <c r="E27" s="35">
        <f t="shared" si="0"/>
        <v>5.7253697158314854</v>
      </c>
      <c r="F27" s="14">
        <f t="shared" si="2"/>
        <v>3542.9057345046499</v>
      </c>
      <c r="G27" s="14">
        <f t="shared" si="3"/>
        <v>618.80820110323998</v>
      </c>
      <c r="H27" s="28">
        <v>0.45967882976788438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266421</v>
      </c>
      <c r="C28" s="29">
        <v>1489961</v>
      </c>
      <c r="D28" s="29">
        <v>937860202.50999939</v>
      </c>
      <c r="E28" s="33">
        <f t="shared" si="0"/>
        <v>5.5925058460106376</v>
      </c>
      <c r="F28" s="11">
        <f t="shared" si="2"/>
        <v>3520.2187609460193</v>
      </c>
      <c r="G28" s="11">
        <f t="shared" si="3"/>
        <v>629.45285313508168</v>
      </c>
      <c r="H28" s="26">
        <v>0.46531623815187606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270048</v>
      </c>
      <c r="C29" s="30">
        <v>1483289</v>
      </c>
      <c r="D29" s="30">
        <v>948588506.10999858</v>
      </c>
      <c r="E29" s="34">
        <f t="shared" si="0"/>
        <v>5.4926864853655646</v>
      </c>
      <c r="F29" s="7">
        <f t="shared" si="2"/>
        <v>3512.666289363367</v>
      </c>
      <c r="G29" s="7">
        <f t="shared" si="3"/>
        <v>639.51698294128698</v>
      </c>
      <c r="H29" s="27">
        <v>0.47101258426574344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276109</v>
      </c>
      <c r="C30" s="30">
        <v>1475181</v>
      </c>
      <c r="D30" s="30">
        <v>966261717.19999993</v>
      </c>
      <c r="E30" s="34">
        <f t="shared" si="0"/>
        <v>5.3427486970725333</v>
      </c>
      <c r="F30" s="7">
        <f t="shared" si="2"/>
        <v>3499.5661756769969</v>
      </c>
      <c r="G30" s="7">
        <f t="shared" si="3"/>
        <v>655.01231184512267</v>
      </c>
      <c r="H30" s="27">
        <v>0.48093229195697007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274719</v>
      </c>
      <c r="C31" s="30">
        <v>1457161</v>
      </c>
      <c r="D31" s="30">
        <v>971649298.75000095</v>
      </c>
      <c r="E31" s="34">
        <f t="shared" si="0"/>
        <v>5.3041871876353657</v>
      </c>
      <c r="F31" s="7">
        <f t="shared" si="2"/>
        <v>3536.884229885814</v>
      </c>
      <c r="G31" s="7">
        <f t="shared" si="3"/>
        <v>666.80984376469098</v>
      </c>
      <c r="H31" s="27">
        <v>0.47786359129572614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274859</v>
      </c>
      <c r="C32" s="30">
        <v>1450749</v>
      </c>
      <c r="D32" s="30">
        <v>979756760.10000122</v>
      </c>
      <c r="E32" s="34">
        <f t="shared" si="0"/>
        <v>5.2781571642187446</v>
      </c>
      <c r="F32" s="7">
        <f t="shared" si="2"/>
        <v>3564.5795120407233</v>
      </c>
      <c r="G32" s="7">
        <f t="shared" si="3"/>
        <v>675.34546644526461</v>
      </c>
      <c r="H32" s="27">
        <v>0.47746013768328677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271398</v>
      </c>
      <c r="C33" s="30">
        <v>1420307</v>
      </c>
      <c r="D33" s="30">
        <v>964066381.14000142</v>
      </c>
      <c r="E33" s="34">
        <f t="shared" si="0"/>
        <v>5.2332994347784432</v>
      </c>
      <c r="F33" s="7">
        <f t="shared" si="2"/>
        <v>3552.2236020162322</v>
      </c>
      <c r="G33" s="7">
        <f t="shared" si="3"/>
        <v>678.77323785632359</v>
      </c>
      <c r="H33" s="27">
        <v>0.47081008033668198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270083</v>
      </c>
      <c r="C34" s="30">
        <v>1392204</v>
      </c>
      <c r="D34" s="30">
        <v>955758840.97000027</v>
      </c>
      <c r="E34" s="34">
        <f>C34/B34</f>
        <v>5.1547265099987785</v>
      </c>
      <c r="F34" s="7">
        <f t="shared" si="2"/>
        <v>3538.7597181977403</v>
      </c>
      <c r="G34" s="7">
        <f t="shared" si="3"/>
        <v>686.50775387084093</v>
      </c>
      <c r="H34" s="27">
        <v>0.46853049803364405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268486</v>
      </c>
      <c r="C35" s="30">
        <v>1363821</v>
      </c>
      <c r="D35" s="30">
        <v>962710212.59000027</v>
      </c>
      <c r="E35" s="34">
        <f>C35/B35</f>
        <v>5.0796726831194174</v>
      </c>
      <c r="F35" s="7">
        <f t="shared" si="2"/>
        <v>3585.6998599182089</v>
      </c>
      <c r="G35" s="7">
        <f t="shared" si="3"/>
        <v>705.89191146785413</v>
      </c>
      <c r="H35" s="27">
        <v>0.46514601322226995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272580</v>
      </c>
      <c r="C36" s="30">
        <v>1350397</v>
      </c>
      <c r="D36" s="30">
        <v>961095674.33999944</v>
      </c>
      <c r="E36" s="34">
        <f>C36/B36</f>
        <v>4.9541308973512361</v>
      </c>
      <c r="F36" s="7">
        <f t="shared" si="2"/>
        <v>3525.921470173892</v>
      </c>
      <c r="G36" s="7">
        <f t="shared" si="3"/>
        <v>711.71342526679155</v>
      </c>
      <c r="H36" s="27">
        <v>0.47161617384985383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272892</v>
      </c>
      <c r="C37" s="30">
        <v>1346795</v>
      </c>
      <c r="D37" s="30">
        <v>978195196.28999949</v>
      </c>
      <c r="E37" s="34">
        <f>C37/B37</f>
        <v>4.9352674318045233</v>
      </c>
      <c r="F37" s="7">
        <f t="shared" si="2"/>
        <v>3584.5506511367116</v>
      </c>
      <c r="G37" s="7">
        <f t="shared" si="3"/>
        <v>726.31335599701481</v>
      </c>
      <c r="H37" s="27">
        <v>0.47153350508783842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276330</v>
      </c>
      <c r="C38" s="30">
        <v>1348428</v>
      </c>
      <c r="D38" s="30">
        <v>995189502.84999943</v>
      </c>
      <c r="E38" s="34">
        <f t="shared" ref="E38:E47" si="4">C38/B38</f>
        <v>4.8797741830420147</v>
      </c>
      <c r="F38" s="7">
        <f t="shared" si="2"/>
        <v>3601.4529832084804</v>
      </c>
      <c r="G38" s="7">
        <f t="shared" si="3"/>
        <v>738.03681238449474</v>
      </c>
      <c r="H38" s="27">
        <v>0.47684457382868245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267289</v>
      </c>
      <c r="C39" s="31">
        <v>1388261</v>
      </c>
      <c r="D39" s="31">
        <v>976039885.70999908</v>
      </c>
      <c r="E39" s="35">
        <f t="shared" si="4"/>
        <v>5.1938575848613295</v>
      </c>
      <c r="F39" s="14">
        <f t="shared" si="2"/>
        <v>3651.6275855347549</v>
      </c>
      <c r="G39" s="14">
        <f t="shared" si="3"/>
        <v>703.06656004166302</v>
      </c>
      <c r="H39" s="28">
        <v>0.46063502348938928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274713</v>
      </c>
      <c r="C40" s="29">
        <v>1403435</v>
      </c>
      <c r="D40" s="29">
        <v>1016899246.1499991</v>
      </c>
      <c r="E40" s="33">
        <f t="shared" si="4"/>
        <v>5.1087316581304849</v>
      </c>
      <c r="F40" s="11">
        <f t="shared" si="2"/>
        <v>3701.6786469879444</v>
      </c>
      <c r="G40" s="11">
        <f t="shared" si="3"/>
        <v>724.57879855497345</v>
      </c>
      <c r="H40" s="26">
        <v>0.47280509717259755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271582</v>
      </c>
      <c r="C41" s="30">
        <v>1401165</v>
      </c>
      <c r="D41" s="30">
        <v>1016697823.3199996</v>
      </c>
      <c r="E41" s="34">
        <f t="shared" si="4"/>
        <v>5.1592704965719376</v>
      </c>
      <c r="F41" s="7">
        <f t="shared" si="2"/>
        <v>3743.612696423178</v>
      </c>
      <c r="G41" s="7">
        <f t="shared" si="3"/>
        <v>725.60892066244844</v>
      </c>
      <c r="H41" s="27">
        <v>0.4668001615689375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269661</v>
      </c>
      <c r="C42" s="30">
        <v>1370631</v>
      </c>
      <c r="D42" s="30">
        <v>1024711884.9699976</v>
      </c>
      <c r="E42" s="34">
        <f t="shared" si="4"/>
        <v>5.0827928398989846</v>
      </c>
      <c r="F42" s="7">
        <f t="shared" si="2"/>
        <v>3800.0003150993198</v>
      </c>
      <c r="G42" s="7">
        <f t="shared" si="3"/>
        <v>747.62053752614497</v>
      </c>
      <c r="H42" s="27">
        <v>0.46288727571095317</v>
      </c>
    </row>
    <row r="43" spans="1:16" x14ac:dyDescent="0.35">
      <c r="A43" s="5">
        <v>44652</v>
      </c>
      <c r="B43" s="30">
        <v>273160</v>
      </c>
      <c r="C43" s="30">
        <v>1364516</v>
      </c>
      <c r="D43" s="30">
        <v>1034540378.9999976</v>
      </c>
      <c r="E43" s="34">
        <f t="shared" si="4"/>
        <v>4.9952994581930001</v>
      </c>
      <c r="F43" s="7">
        <f t="shared" si="2"/>
        <v>3787.305531556588</v>
      </c>
      <c r="G43" s="7">
        <f t="shared" si="3"/>
        <v>758.17387190769296</v>
      </c>
      <c r="H43" s="27">
        <v>0.46827535605795673</v>
      </c>
    </row>
    <row r="44" spans="1:16" x14ac:dyDescent="0.35">
      <c r="A44" s="5">
        <v>44682</v>
      </c>
      <c r="B44" s="30">
        <v>268368</v>
      </c>
      <c r="C44" s="30">
        <v>1382594</v>
      </c>
      <c r="D44" s="30">
        <v>1053231071.58</v>
      </c>
      <c r="E44" s="34">
        <f t="shared" si="4"/>
        <v>5.1518586418649015</v>
      </c>
      <c r="F44" s="7">
        <f t="shared" si="2"/>
        <v>3924.5777126184944</v>
      </c>
      <c r="G44" s="7">
        <f t="shared" si="3"/>
        <v>761.77899772456715</v>
      </c>
      <c r="H44" s="27">
        <v>0.45945399947269483</v>
      </c>
    </row>
    <row r="45" spans="1:16" x14ac:dyDescent="0.35">
      <c r="A45" s="5">
        <v>44713</v>
      </c>
      <c r="B45" s="30">
        <v>270663</v>
      </c>
      <c r="C45" s="30">
        <v>1391139</v>
      </c>
      <c r="D45" s="30">
        <v>1062125657.05</v>
      </c>
      <c r="E45" s="34">
        <f t="shared" si="4"/>
        <v>5.1397457354717861</v>
      </c>
      <c r="F45" s="7">
        <f t="shared" si="2"/>
        <v>3924.1627302217148</v>
      </c>
      <c r="G45" s="7">
        <f t="shared" si="3"/>
        <v>763.4935524415605</v>
      </c>
      <c r="H45" s="27">
        <v>0.46277225996070942</v>
      </c>
    </row>
    <row r="46" spans="1:16" x14ac:dyDescent="0.35">
      <c r="A46" s="5">
        <v>44743</v>
      </c>
      <c r="B46" s="30">
        <v>273086</v>
      </c>
      <c r="C46" s="30">
        <v>1405332</v>
      </c>
      <c r="D46" s="30">
        <v>1091015149.0999999</v>
      </c>
      <c r="E46" s="34">
        <f t="shared" si="4"/>
        <v>5.1461151432149581</v>
      </c>
      <c r="F46" s="7">
        <f t="shared" si="2"/>
        <v>3995.1339471814736</v>
      </c>
      <c r="G46" s="7">
        <f t="shared" si="3"/>
        <v>776.33978953016072</v>
      </c>
      <c r="H46" s="27">
        <v>0.46629955006872764</v>
      </c>
    </row>
    <row r="47" spans="1:16" x14ac:dyDescent="0.35">
      <c r="A47" s="5">
        <v>44774</v>
      </c>
      <c r="B47" s="30">
        <v>267755</v>
      </c>
      <c r="C47" s="30">
        <v>1364009</v>
      </c>
      <c r="D47" s="30">
        <v>1084181143.46</v>
      </c>
      <c r="E47" s="34">
        <f t="shared" si="4"/>
        <v>5.0942428712815824</v>
      </c>
      <c r="F47" s="7">
        <f t="shared" si="2"/>
        <v>4049.1536795204574</v>
      </c>
      <c r="G47" s="7">
        <f t="shared" si="3"/>
        <v>794.84896614318529</v>
      </c>
      <c r="H47" s="27">
        <v>0.45658398004198275</v>
      </c>
    </row>
    <row r="48" spans="1:16" x14ac:dyDescent="0.35">
      <c r="A48" s="5">
        <v>44805</v>
      </c>
      <c r="B48" s="30">
        <v>273285</v>
      </c>
      <c r="C48" s="30">
        <v>1353595</v>
      </c>
      <c r="D48" s="30">
        <v>1099306494.3199999</v>
      </c>
      <c r="E48" s="34">
        <f t="shared" ref="E48:E49" si="5">C48/B48</f>
        <v>4.9530526739484424</v>
      </c>
      <c r="F48" s="7">
        <f t="shared" ref="F48:F49" si="6">D48/B48</f>
        <v>4022.5643351080371</v>
      </c>
      <c r="G48" s="7">
        <f t="shared" ref="G48:G49" si="7">F48/E48</f>
        <v>812.13841239070757</v>
      </c>
      <c r="H48" s="27">
        <v>0.46538855180094651</v>
      </c>
    </row>
    <row r="49" spans="1:16" x14ac:dyDescent="0.35">
      <c r="A49" s="5">
        <v>44835</v>
      </c>
      <c r="B49" s="30">
        <v>271770</v>
      </c>
      <c r="C49" s="30">
        <v>1383480</v>
      </c>
      <c r="D49" s="30">
        <v>1099589919.3199999</v>
      </c>
      <c r="E49" s="34">
        <f t="shared" si="5"/>
        <v>5.0906281046473119</v>
      </c>
      <c r="F49" s="7">
        <f t="shared" si="6"/>
        <v>4046.0312739448796</v>
      </c>
      <c r="G49" s="7">
        <f t="shared" si="7"/>
        <v>794.80001107352473</v>
      </c>
      <c r="H49" s="27">
        <v>0.46218758928449954</v>
      </c>
    </row>
    <row r="50" spans="1:16" x14ac:dyDescent="0.35">
      <c r="A50" s="5">
        <v>44866</v>
      </c>
      <c r="B50" s="30">
        <v>271934</v>
      </c>
      <c r="C50" s="30">
        <v>1379283</v>
      </c>
      <c r="D50" s="30">
        <v>1129019000.9999988</v>
      </c>
      <c r="E50" s="34">
        <f t="shared" ref="E50" si="8">C50/B50</f>
        <v>5.0721241183522476</v>
      </c>
      <c r="F50" s="7">
        <f t="shared" ref="F50" si="9">D50/B50</f>
        <v>4151.8125758456054</v>
      </c>
      <c r="G50" s="7">
        <f t="shared" ref="G50" si="10">F50/E50</f>
        <v>818.55500357794506</v>
      </c>
      <c r="H50" s="27">
        <v>0.46184599811820015</v>
      </c>
    </row>
    <row r="51" spans="1:16" ht="15" thickBot="1" x14ac:dyDescent="0.4">
      <c r="A51" s="12">
        <v>44896</v>
      </c>
      <c r="B51" s="31">
        <v>270458</v>
      </c>
      <c r="C51" s="31">
        <v>1361999</v>
      </c>
      <c r="D51" s="31">
        <v>1129242636.1000004</v>
      </c>
      <c r="E51" s="35">
        <f t="shared" ref="E51:E52" si="11">C51/B51</f>
        <v>5.0358983649956741</v>
      </c>
      <c r="F51" s="14">
        <f t="shared" ref="F51:F52" si="12">D51/B51</f>
        <v>4175.2975918626935</v>
      </c>
      <c r="G51" s="14">
        <f t="shared" ref="G51:G52" si="13">F51/E51</f>
        <v>829.10680264816665</v>
      </c>
      <c r="H51" s="28">
        <v>0.45872294089611576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275535</v>
      </c>
      <c r="C52" s="29">
        <v>1362068</v>
      </c>
      <c r="D52" s="29">
        <v>1172707232.0399997</v>
      </c>
      <c r="E52" s="33">
        <f t="shared" si="11"/>
        <v>4.9433574681982329</v>
      </c>
      <c r="F52" s="11">
        <f t="shared" si="12"/>
        <v>4256.1098664053561</v>
      </c>
      <c r="G52" s="11">
        <f t="shared" si="13"/>
        <v>860.97554016392701</v>
      </c>
      <c r="H52" s="26">
        <v>0.46670709253854714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278962</v>
      </c>
      <c r="C53" s="30">
        <v>1356294</v>
      </c>
      <c r="D53" s="30">
        <v>1174795192.190001</v>
      </c>
      <c r="E53" s="34">
        <f t="shared" ref="E53" si="14">C53/B53</f>
        <v>4.8619310156938935</v>
      </c>
      <c r="F53" s="7">
        <f t="shared" ref="F53" si="15">D53/B53</f>
        <v>4211.3090391881369</v>
      </c>
      <c r="G53" s="7">
        <f t="shared" ref="G53" si="16">F53/E53</f>
        <v>866.1803356720601</v>
      </c>
      <c r="H53" s="27">
        <v>0.47187799192792645</v>
      </c>
    </row>
    <row r="54" spans="1:16" x14ac:dyDescent="0.35">
      <c r="A54" s="5">
        <v>44986</v>
      </c>
      <c r="B54" s="30">
        <v>277697</v>
      </c>
      <c r="C54" s="30">
        <v>1332398</v>
      </c>
      <c r="D54" s="30">
        <v>1181134529.0100017</v>
      </c>
      <c r="E54" s="34">
        <f t="shared" ref="E54" si="17">C54/B54</f>
        <v>4.7980280665617565</v>
      </c>
      <c r="F54" s="7">
        <f t="shared" ref="F54" si="18">D54/B54</f>
        <v>4253.3211702323097</v>
      </c>
      <c r="G54" s="7">
        <f t="shared" ref="G54" si="19">F54/E54</f>
        <v>886.47275739681504</v>
      </c>
      <c r="H54" s="27">
        <v>0.46910812746634956</v>
      </c>
    </row>
    <row r="55" spans="1:16" x14ac:dyDescent="0.35">
      <c r="A55" s="5">
        <v>45017</v>
      </c>
      <c r="B55" s="30">
        <v>280785</v>
      </c>
      <c r="C55" s="30">
        <v>1333793</v>
      </c>
      <c r="D55" s="30">
        <v>1226173717.2100019</v>
      </c>
      <c r="E55" s="34">
        <f t="shared" ref="E55" si="20">C55/B55</f>
        <v>4.7502288227647487</v>
      </c>
      <c r="F55" s="7">
        <f t="shared" ref="F55" si="21">D55/B55</f>
        <v>4366.9487943088197</v>
      </c>
      <c r="G55" s="7">
        <f t="shared" ref="G55" si="22">F55/E55</f>
        <v>919.31335462849336</v>
      </c>
      <c r="H55" s="27">
        <v>0.4736884724586386</v>
      </c>
    </row>
    <row r="56" spans="1:16" x14ac:dyDescent="0.35">
      <c r="A56" s="5">
        <v>45047</v>
      </c>
      <c r="B56" s="30">
        <v>279751</v>
      </c>
      <c r="C56" s="30">
        <v>1314344</v>
      </c>
      <c r="D56" s="30">
        <v>1228412638.5399988</v>
      </c>
      <c r="E56" s="34">
        <f t="shared" ref="E56" si="23">C56/B56</f>
        <v>4.6982638131767178</v>
      </c>
      <c r="F56" s="7">
        <f t="shared" ref="F56" si="24">D56/B56</f>
        <v>4391.0929309993489</v>
      </c>
      <c r="G56" s="7">
        <f t="shared" ref="G56" si="25">F56/E56</f>
        <v>934.62034181310139</v>
      </c>
      <c r="H56" s="27">
        <v>0.47131119231618085</v>
      </c>
    </row>
    <row r="57" spans="1:16" x14ac:dyDescent="0.35">
      <c r="A57" s="5">
        <v>45078</v>
      </c>
      <c r="B57" s="30">
        <v>278000</v>
      </c>
      <c r="C57" s="30">
        <v>1291257</v>
      </c>
      <c r="D57" s="30">
        <v>1220023114.5900054</v>
      </c>
      <c r="E57" s="34">
        <f t="shared" ref="E57:E58" si="26">C57/B57</f>
        <v>4.6448093525179859</v>
      </c>
      <c r="F57" s="7">
        <f t="shared" ref="F57:F58" si="27">D57/B57</f>
        <v>4388.5723546403069</v>
      </c>
      <c r="G57" s="7">
        <f t="shared" ref="G57:G58" si="28">F57/E57</f>
        <v>944.83368887061624</v>
      </c>
      <c r="H57" s="27">
        <v>0.46773314309942188</v>
      </c>
    </row>
    <row r="58" spans="1:16" x14ac:dyDescent="0.35">
      <c r="A58" s="5">
        <v>45108</v>
      </c>
      <c r="B58" s="30">
        <v>272343</v>
      </c>
      <c r="C58" s="30">
        <v>1261463</v>
      </c>
      <c r="D58" s="30">
        <v>1244514714.9700017</v>
      </c>
      <c r="E58" s="34">
        <f t="shared" si="26"/>
        <v>4.6318906672835363</v>
      </c>
      <c r="F58" s="7">
        <f t="shared" si="27"/>
        <v>4569.6592714701746</v>
      </c>
      <c r="G58" s="7">
        <f t="shared" si="28"/>
        <v>986.564580150192</v>
      </c>
      <c r="H58" s="27">
        <v>0.45760165873313247</v>
      </c>
    </row>
    <row r="59" spans="1:16" x14ac:dyDescent="0.35">
      <c r="A59" s="5">
        <v>45139</v>
      </c>
      <c r="B59" s="30">
        <v>275707</v>
      </c>
      <c r="C59" s="30">
        <v>1255568</v>
      </c>
      <c r="D59" s="30">
        <v>1249926964.150003</v>
      </c>
      <c r="E59" s="34">
        <f t="shared" ref="E59:E60" si="29">C59/B59</f>
        <v>4.553993913828811</v>
      </c>
      <c r="F59" s="7">
        <f t="shared" ref="F59:F60" si="30">D59/B59</f>
        <v>4533.5336576510681</v>
      </c>
      <c r="G59" s="7">
        <f t="shared" ref="G59:G60" si="31">F59/E59</f>
        <v>995.50718411906246</v>
      </c>
      <c r="H59" s="27">
        <v>0.46264919932005549</v>
      </c>
    </row>
    <row r="60" spans="1:16" x14ac:dyDescent="0.35">
      <c r="A60" s="5">
        <v>45170</v>
      </c>
      <c r="B60" s="30">
        <v>279060</v>
      </c>
      <c r="C60" s="30">
        <v>1309331</v>
      </c>
      <c r="D60" s="30">
        <v>1275051583.5799999</v>
      </c>
      <c r="E60" s="34">
        <f t="shared" si="29"/>
        <v>4.6919336343438687</v>
      </c>
      <c r="F60" s="7">
        <f t="shared" si="30"/>
        <v>4569.0947594782483</v>
      </c>
      <c r="G60" s="7">
        <f t="shared" si="31"/>
        <v>973.81913632228975</v>
      </c>
      <c r="H60" s="27">
        <v>0.4676643595716512</v>
      </c>
    </row>
    <row r="61" spans="1:16" x14ac:dyDescent="0.35">
      <c r="A61" s="5">
        <v>45200</v>
      </c>
      <c r="B61" s="30">
        <v>279994</v>
      </c>
      <c r="C61" s="30">
        <v>1286340</v>
      </c>
      <c r="D61" s="30">
        <v>1325809106.1499991</v>
      </c>
      <c r="E61" s="34">
        <f t="shared" ref="E61" si="32">C61/B61</f>
        <v>4.5941698750687516</v>
      </c>
      <c r="F61" s="7">
        <f t="shared" ref="F61" si="33">D61/B61</f>
        <v>4735.1339891211928</v>
      </c>
      <c r="G61" s="7">
        <f t="shared" ref="G61" si="34">F61/E61</f>
        <v>1030.6832611517943</v>
      </c>
      <c r="H61" s="27">
        <v>0.46861704798406667</v>
      </c>
    </row>
    <row r="62" spans="1:16" x14ac:dyDescent="0.35">
      <c r="A62" s="5">
        <v>45231</v>
      </c>
      <c r="B62" s="30">
        <v>278825</v>
      </c>
      <c r="C62" s="30">
        <v>1254178</v>
      </c>
      <c r="D62" s="30">
        <v>1313382463.3899984</v>
      </c>
      <c r="E62" s="34">
        <f t="shared" ref="E62" si="35">C62/B62</f>
        <v>4.4980830269882546</v>
      </c>
      <c r="F62" s="7">
        <f t="shared" ref="F62" si="36">D62/B62</f>
        <v>4710.418590119245</v>
      </c>
      <c r="G62" s="7">
        <f t="shared" ref="G62" si="37">F62/E62</f>
        <v>1047.2057900792379</v>
      </c>
      <c r="H62" s="27">
        <v>0.46605055894308944</v>
      </c>
    </row>
    <row r="63" spans="1:16" ht="15" thickBot="1" x14ac:dyDescent="0.4">
      <c r="A63" s="12">
        <v>45261</v>
      </c>
      <c r="B63" s="31">
        <v>274672</v>
      </c>
      <c r="C63" s="31">
        <v>1228343</v>
      </c>
      <c r="D63" s="31">
        <v>1258903520</v>
      </c>
      <c r="E63" s="35">
        <f t="shared" ref="E63" si="38">C63/B63</f>
        <v>4.4720357371701525</v>
      </c>
      <c r="F63" s="14">
        <f t="shared" ref="F63" si="39">D63/B63</f>
        <v>4583.2976058717304</v>
      </c>
      <c r="G63" s="14">
        <f t="shared" ref="G63" si="40">F63/E63</f>
        <v>1024.8794677056815</v>
      </c>
      <c r="H63" s="28">
        <v>0.45850881805510346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278204</v>
      </c>
      <c r="C64" s="29">
        <v>1223390</v>
      </c>
      <c r="D64" s="29">
        <v>1301051478.5200002</v>
      </c>
      <c r="E64" s="33">
        <f t="shared" ref="E64" si="41">C64/B64</f>
        <v>4.39745654268091</v>
      </c>
      <c r="F64" s="11">
        <f t="shared" ref="F64" si="42">D64/B64</f>
        <v>4676.6095330045582</v>
      </c>
      <c r="G64" s="11">
        <f t="shared" ref="G64" si="43">F64/E64</f>
        <v>1063.4805569115329</v>
      </c>
      <c r="H64" s="26">
        <v>0.46379778573917335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276408</v>
      </c>
      <c r="C65" s="30">
        <v>1203053</v>
      </c>
      <c r="D65" s="30">
        <v>1288990699.7600007</v>
      </c>
      <c r="E65" s="34">
        <f t="shared" ref="E65" si="44">C65/B65</f>
        <v>4.3524536192874299</v>
      </c>
      <c r="F65" s="7">
        <f t="shared" ref="F65" si="45">D65/B65</f>
        <v>4663.3624922578247</v>
      </c>
      <c r="G65" s="7">
        <f t="shared" ref="G65" si="46">F65/E65</f>
        <v>1071.433012311179</v>
      </c>
      <c r="H65" s="27">
        <v>0.46020139055382403</v>
      </c>
    </row>
    <row r="66" spans="1:16" x14ac:dyDescent="0.35">
      <c r="A66" s="5">
        <v>45352</v>
      </c>
      <c r="B66" s="30">
        <v>277321</v>
      </c>
      <c r="C66" s="30">
        <v>1199289</v>
      </c>
      <c r="D66" s="30">
        <v>1311809992.009999</v>
      </c>
      <c r="E66" s="34">
        <f t="shared" ref="E66" si="47">C66/B66</f>
        <v>4.324551692803646</v>
      </c>
      <c r="F66" s="7">
        <f t="shared" ref="F66" si="48">D66/B66</f>
        <v>4730.294467458285</v>
      </c>
      <c r="G66" s="7">
        <f t="shared" ref="G66" si="49">F66/E66</f>
        <v>1093.8230835186507</v>
      </c>
      <c r="H66" s="27">
        <v>0.46111803927437189</v>
      </c>
    </row>
    <row r="67" spans="1:16" x14ac:dyDescent="0.35">
      <c r="A67" s="5">
        <v>45383</v>
      </c>
      <c r="B67" s="30">
        <v>279079</v>
      </c>
      <c r="C67" s="30">
        <v>1193001</v>
      </c>
      <c r="D67" s="30">
        <v>1343983108.6899974</v>
      </c>
      <c r="E67" s="34">
        <f t="shared" ref="E67" si="50">C67/B67</f>
        <v>4.2747788260671706</v>
      </c>
      <c r="F67" s="7">
        <f t="shared" ref="F67" si="51">D67/B67</f>
        <v>4815.7801507458371</v>
      </c>
      <c r="G67" s="7">
        <f t="shared" ref="G67" si="52">F67/E67</f>
        <v>1126.5565650741262</v>
      </c>
      <c r="H67" s="27">
        <v>0.46343472318859114</v>
      </c>
    </row>
    <row r="68" spans="1:16" x14ac:dyDescent="0.35">
      <c r="A68" s="5">
        <v>45413</v>
      </c>
      <c r="B68" s="30">
        <v>276586</v>
      </c>
      <c r="C68" s="30">
        <v>1168790</v>
      </c>
      <c r="D68" s="30">
        <v>1344947290.3500042</v>
      </c>
      <c r="E68" s="34">
        <f t="shared" ref="E68" si="53">C68/B68</f>
        <v>4.2257742618932266</v>
      </c>
      <c r="F68" s="7">
        <f t="shared" ref="F68" si="54">D68/B68</f>
        <v>4862.6730577469725</v>
      </c>
      <c r="G68" s="7">
        <f t="shared" ref="G68" si="55">F68/E68</f>
        <v>1150.7176570213676</v>
      </c>
      <c r="H68" s="27">
        <v>0.45869466072953724</v>
      </c>
    </row>
    <row r="69" spans="1:16" x14ac:dyDescent="0.35">
      <c r="A69" s="5">
        <v>45444</v>
      </c>
      <c r="B69" s="30">
        <v>279218</v>
      </c>
      <c r="C69" s="30">
        <v>1160959</v>
      </c>
      <c r="D69" s="30">
        <v>1357564677.97</v>
      </c>
      <c r="E69" s="34">
        <f t="shared" ref="E69" si="56">C69/B69</f>
        <v>4.1578945483457375</v>
      </c>
      <c r="F69" s="7">
        <f t="shared" ref="F69" si="57">D69/B69</f>
        <v>4862.0242175289559</v>
      </c>
      <c r="G69" s="7">
        <f t="shared" ref="G69" si="58">F69/E69</f>
        <v>1169.3476496327603</v>
      </c>
      <c r="H69" s="27">
        <v>0.46245449456253501</v>
      </c>
    </row>
    <row r="70" spans="1:16" x14ac:dyDescent="0.35">
      <c r="A70" s="5">
        <v>45474</v>
      </c>
      <c r="B70" s="30">
        <v>278781</v>
      </c>
      <c r="C70" s="30">
        <v>1137349</v>
      </c>
      <c r="D70" s="30">
        <v>1326819132.3199999</v>
      </c>
      <c r="E70" s="34">
        <f t="shared" ref="E70" si="59">C70/B70</f>
        <v>4.0797220757512171</v>
      </c>
      <c r="F70" s="7">
        <f t="shared" ref="F70" si="60">D70/B70</f>
        <v>4759.3599718775667</v>
      </c>
      <c r="G70" s="7">
        <f t="shared" ref="G70" si="61">F70/E70</f>
        <v>1166.5892635593823</v>
      </c>
      <c r="H70" s="27">
        <v>0.46112888338995833</v>
      </c>
    </row>
    <row r="71" spans="1:16" x14ac:dyDescent="0.35">
      <c r="A71" s="5">
        <v>45505</v>
      </c>
      <c r="B71" s="30">
        <v>275931</v>
      </c>
      <c r="C71" s="30">
        <v>1116796</v>
      </c>
      <c r="D71" s="30">
        <v>1322320396.1300001</v>
      </c>
      <c r="E71" s="34">
        <f t="shared" ref="E71" si="62">C71/B71</f>
        <v>4.0473741623811748</v>
      </c>
      <c r="F71" s="7">
        <f t="shared" ref="F71" si="63">D71/B71</f>
        <v>4792.2139815026221</v>
      </c>
      <c r="G71" s="7">
        <f t="shared" ref="G71" si="64">F71/E71</f>
        <v>1184.0303834630497</v>
      </c>
      <c r="H71" s="27">
        <v>0.45585900521890832</v>
      </c>
    </row>
    <row r="72" spans="1:16" x14ac:dyDescent="0.35">
      <c r="A72" s="5">
        <v>45536</v>
      </c>
      <c r="B72" s="30">
        <v>275687</v>
      </c>
      <c r="C72" s="30">
        <v>1111989</v>
      </c>
      <c r="D72" s="30">
        <v>1335090650.6999986</v>
      </c>
      <c r="E72" s="34">
        <f t="shared" ref="E72" si="65">C72/B72</f>
        <v>4.0335198975649922</v>
      </c>
      <c r="F72" s="7">
        <f t="shared" ref="F72" si="66">D72/B72</f>
        <v>4842.7769561132682</v>
      </c>
      <c r="G72" s="7">
        <f t="shared" ref="G72" si="67">F72/E72</f>
        <v>1200.6329655239383</v>
      </c>
      <c r="H72" s="27">
        <v>0.45490126840440437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1372-7097-4A17-B818-84E1185633E8}">
  <sheetPr codeName="Planilha5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957663</v>
      </c>
      <c r="C4" s="29">
        <v>4016991</v>
      </c>
      <c r="D4" s="29">
        <v>2712886122.3199983</v>
      </c>
      <c r="E4" s="33">
        <f t="shared" ref="E4:E33" si="0">C4/B4</f>
        <v>4.1945767978923696</v>
      </c>
      <c r="F4" s="11">
        <f>D4/B4</f>
        <v>2832.8191882948367</v>
      </c>
      <c r="G4" s="11">
        <f t="shared" ref="G4" si="1">F4/E4</f>
        <v>675.35280072073795</v>
      </c>
      <c r="H4" s="26">
        <v>0.42645245255979686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939283</v>
      </c>
      <c r="C5" s="30">
        <v>3923638</v>
      </c>
      <c r="D5" s="30">
        <v>2676489910.7499981</v>
      </c>
      <c r="E5" s="34">
        <f t="shared" si="0"/>
        <v>4.1772692575081205</v>
      </c>
      <c r="F5" s="7">
        <f t="shared" ref="F5:F47" si="2">D5/B5</f>
        <v>2849.5031963210217</v>
      </c>
      <c r="G5" s="7">
        <f t="shared" ref="G5:G45" si="3">F5/E5</f>
        <v>682.14496616405449</v>
      </c>
      <c r="H5" s="27">
        <v>0.41792986257556042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914817</v>
      </c>
      <c r="C6" s="30">
        <v>3846271</v>
      </c>
      <c r="D6" s="30">
        <v>2737621665.6899962</v>
      </c>
      <c r="E6" s="34">
        <f t="shared" si="0"/>
        <v>4.2044157465372853</v>
      </c>
      <c r="F6" s="7">
        <f t="shared" si="2"/>
        <v>2992.5347536064551</v>
      </c>
      <c r="G6" s="7">
        <f t="shared" si="3"/>
        <v>711.75995287123465</v>
      </c>
      <c r="H6" s="27">
        <v>0.40671336590631102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897394</v>
      </c>
      <c r="C7" s="30">
        <v>3729946</v>
      </c>
      <c r="D7" s="30">
        <v>2697016521.970006</v>
      </c>
      <c r="E7" s="34">
        <f t="shared" si="0"/>
        <v>4.1564195882744928</v>
      </c>
      <c r="F7" s="7">
        <f t="shared" si="2"/>
        <v>3005.3872902760727</v>
      </c>
      <c r="G7" s="7">
        <f t="shared" si="3"/>
        <v>723.07119780554626</v>
      </c>
      <c r="H7" s="27">
        <v>0.39829384028697357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887668</v>
      </c>
      <c r="C8" s="30">
        <v>3656722</v>
      </c>
      <c r="D8" s="30">
        <v>2751825729.5700083</v>
      </c>
      <c r="E8" s="34">
        <f t="shared" si="0"/>
        <v>4.1194703425154451</v>
      </c>
      <c r="F8" s="7">
        <f t="shared" si="2"/>
        <v>3100.0618807594824</v>
      </c>
      <c r="G8" s="7">
        <f t="shared" si="3"/>
        <v>752.53894870050499</v>
      </c>
      <c r="H8" s="27">
        <v>0.39073763067725409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894588</v>
      </c>
      <c r="C9" s="30">
        <v>3668800</v>
      </c>
      <c r="D9" s="30">
        <v>2763185483.2100077</v>
      </c>
      <c r="E9" s="34">
        <f t="shared" si="0"/>
        <v>4.1011057604170862</v>
      </c>
      <c r="F9" s="7">
        <f t="shared" si="2"/>
        <v>3088.7799559238529</v>
      </c>
      <c r="G9" s="7">
        <f t="shared" si="3"/>
        <v>753.15783995039453</v>
      </c>
      <c r="H9" s="27">
        <v>0.39698067419696437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885537</v>
      </c>
      <c r="C10" s="30">
        <v>3569137</v>
      </c>
      <c r="D10" s="30">
        <v>2726314261.1800046</v>
      </c>
      <c r="E10" s="34">
        <f t="shared" si="0"/>
        <v>4.030477552039045</v>
      </c>
      <c r="F10" s="7">
        <f t="shared" si="2"/>
        <v>3078.7129856572956</v>
      </c>
      <c r="G10" s="7">
        <f t="shared" si="3"/>
        <v>763.85811505134291</v>
      </c>
      <c r="H10" s="27">
        <v>0.39241289255440526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884630</v>
      </c>
      <c r="C11" s="30">
        <v>3538047</v>
      </c>
      <c r="D11" s="30">
        <v>2801581631.4000068</v>
      </c>
      <c r="E11" s="34">
        <f t="shared" si="0"/>
        <v>3.9994653131817821</v>
      </c>
      <c r="F11" s="7">
        <f t="shared" si="2"/>
        <v>3166.9529988808958</v>
      </c>
      <c r="G11" s="7">
        <f t="shared" si="3"/>
        <v>791.84409687039397</v>
      </c>
      <c r="H11" s="27">
        <v>0.38969471718576476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872746</v>
      </c>
      <c r="C12" s="30">
        <v>3438933</v>
      </c>
      <c r="D12" s="30">
        <v>2760346375.0000052</v>
      </c>
      <c r="E12" s="34">
        <f t="shared" si="0"/>
        <v>3.9403595089522039</v>
      </c>
      <c r="F12" s="7">
        <f t="shared" si="2"/>
        <v>3162.8290189814738</v>
      </c>
      <c r="G12" s="7">
        <f t="shared" si="3"/>
        <v>802.67524112857257</v>
      </c>
      <c r="H12" s="27">
        <v>0.38416988332010577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872843</v>
      </c>
      <c r="C13" s="30">
        <v>3891440</v>
      </c>
      <c r="D13" s="30">
        <v>2800850470.1300058</v>
      </c>
      <c r="E13" s="34">
        <f t="shared" si="0"/>
        <v>4.4583504708177761</v>
      </c>
      <c r="F13" s="7">
        <f t="shared" si="2"/>
        <v>3208.8823191914307</v>
      </c>
      <c r="G13" s="7">
        <f t="shared" si="3"/>
        <v>719.74653858982947</v>
      </c>
      <c r="H13" s="27">
        <v>0.38392308896829713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862443</v>
      </c>
      <c r="C14" s="30">
        <v>3855787</v>
      </c>
      <c r="D14" s="30">
        <v>2786763724.2200007</v>
      </c>
      <c r="E14" s="34">
        <f t="shared" si="0"/>
        <v>4.4707731409496052</v>
      </c>
      <c r="F14" s="7">
        <f t="shared" si="2"/>
        <v>3231.2439479710551</v>
      </c>
      <c r="G14" s="7">
        <f t="shared" si="3"/>
        <v>722.74835830402469</v>
      </c>
      <c r="H14" s="27">
        <v>0.37906266660630566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857101</v>
      </c>
      <c r="C15" s="31">
        <v>3789441</v>
      </c>
      <c r="D15" s="31">
        <v>2769630588.1000009</v>
      </c>
      <c r="E15" s="35">
        <f t="shared" si="0"/>
        <v>4.4212304034180336</v>
      </c>
      <c r="F15" s="7">
        <f t="shared" si="2"/>
        <v>3231.3934858318926</v>
      </c>
      <c r="G15" s="7">
        <f t="shared" si="3"/>
        <v>730.88104237537959</v>
      </c>
      <c r="H15" s="27">
        <v>0.37643082855530402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864715</v>
      </c>
      <c r="C16" s="29">
        <v>3843153</v>
      </c>
      <c r="D16" s="29">
        <v>2782899818.9400048</v>
      </c>
      <c r="E16" s="33">
        <f t="shared" si="0"/>
        <v>4.4444157901736414</v>
      </c>
      <c r="F16" s="11">
        <f t="shared" si="2"/>
        <v>3218.2855841982673</v>
      </c>
      <c r="G16" s="11">
        <f t="shared" si="3"/>
        <v>724.11892499205851</v>
      </c>
      <c r="H16" s="26">
        <v>0.37948865810714499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863830</v>
      </c>
      <c r="C17" s="30">
        <v>3777489</v>
      </c>
      <c r="D17" s="30">
        <v>2759120105.2100043</v>
      </c>
      <c r="E17" s="34">
        <f t="shared" si="0"/>
        <v>4.3729541692231111</v>
      </c>
      <c r="F17" s="7">
        <f t="shared" si="2"/>
        <v>3194.0545074956926</v>
      </c>
      <c r="G17" s="7">
        <f t="shared" si="3"/>
        <v>730.41115545538423</v>
      </c>
      <c r="H17" s="27">
        <v>0.3788144895237619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860042</v>
      </c>
      <c r="C18" s="30">
        <v>3703797</v>
      </c>
      <c r="D18" s="30">
        <v>2794954186.96</v>
      </c>
      <c r="E18" s="34">
        <f t="shared" si="0"/>
        <v>4.3065303787489446</v>
      </c>
      <c r="F18" s="7">
        <f t="shared" si="2"/>
        <v>3249.7880184456108</v>
      </c>
      <c r="G18" s="7">
        <f t="shared" si="3"/>
        <v>754.61862163612102</v>
      </c>
      <c r="H18" s="27">
        <v>0.37686908076041453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872154</v>
      </c>
      <c r="C19" s="30">
        <v>3677316</v>
      </c>
      <c r="D19" s="30">
        <v>2797893925.0800009</v>
      </c>
      <c r="E19" s="34">
        <f t="shared" si="0"/>
        <v>4.2163608720478267</v>
      </c>
      <c r="F19" s="7">
        <f t="shared" si="2"/>
        <v>3208.027395482909</v>
      </c>
      <c r="G19" s="7">
        <f t="shared" si="3"/>
        <v>760.85218813939321</v>
      </c>
      <c r="H19" s="27">
        <v>0.38188854326488575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888180</v>
      </c>
      <c r="C20" s="30">
        <v>3728042</v>
      </c>
      <c r="D20" s="30">
        <v>2766032745.7400031</v>
      </c>
      <c r="E20" s="34">
        <f t="shared" si="0"/>
        <v>4.1973946722511206</v>
      </c>
      <c r="F20" s="7">
        <f t="shared" si="2"/>
        <v>3114.2704696570549</v>
      </c>
      <c r="G20" s="7">
        <f t="shared" si="3"/>
        <v>741.95321451314203</v>
      </c>
      <c r="H20" s="27">
        <v>0.38861263216386677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884083</v>
      </c>
      <c r="C21" s="30">
        <v>3690686</v>
      </c>
      <c r="D21" s="30">
        <v>2727510518.5700068</v>
      </c>
      <c r="E21" s="34">
        <f t="shared" si="0"/>
        <v>4.1745922045780768</v>
      </c>
      <c r="F21" s="7">
        <f t="shared" si="2"/>
        <v>3085.1294715202157</v>
      </c>
      <c r="G21" s="7">
        <f t="shared" si="3"/>
        <v>739.02535153898407</v>
      </c>
      <c r="H21" s="27">
        <v>0.38623717978963407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870792</v>
      </c>
      <c r="C22" s="30">
        <v>3616828</v>
      </c>
      <c r="D22" s="30">
        <v>2779831158.3500047</v>
      </c>
      <c r="E22" s="34">
        <f t="shared" si="0"/>
        <v>4.153492452847523</v>
      </c>
      <c r="F22" s="7">
        <f t="shared" si="2"/>
        <v>3192.3021322543209</v>
      </c>
      <c r="G22" s="7">
        <f t="shared" si="3"/>
        <v>768.58262498244437</v>
      </c>
      <c r="H22" s="27">
        <v>0.38020123605832307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850607</v>
      </c>
      <c r="C23" s="30">
        <v>3553830</v>
      </c>
      <c r="D23" s="30">
        <v>2741064727.3699994</v>
      </c>
      <c r="E23" s="34">
        <f t="shared" si="0"/>
        <v>4.1779928921346752</v>
      </c>
      <c r="F23" s="7">
        <f t="shared" si="2"/>
        <v>3222.4808017921314</v>
      </c>
      <c r="G23" s="7">
        <f t="shared" si="3"/>
        <v>771.298775509802</v>
      </c>
      <c r="H23" s="27">
        <v>0.37116435385382024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835982</v>
      </c>
      <c r="C24" s="30">
        <v>3427858</v>
      </c>
      <c r="D24" s="30">
        <v>2717242423.7100029</v>
      </c>
      <c r="E24" s="34">
        <f t="shared" si="0"/>
        <v>4.1003968984978147</v>
      </c>
      <c r="F24" s="7">
        <f t="shared" si="2"/>
        <v>3250.3599643413409</v>
      </c>
      <c r="G24" s="7">
        <f t="shared" si="3"/>
        <v>792.69398665580741</v>
      </c>
      <c r="H24" s="27">
        <v>0.364562855303806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823369</v>
      </c>
      <c r="C25" s="30">
        <v>3353593</v>
      </c>
      <c r="D25" s="30">
        <v>2680364132.6300015</v>
      </c>
      <c r="E25" s="34">
        <f t="shared" si="0"/>
        <v>4.073013436260049</v>
      </c>
      <c r="F25" s="7">
        <f t="shared" si="2"/>
        <v>3255.3619733436667</v>
      </c>
      <c r="G25" s="7">
        <f t="shared" si="3"/>
        <v>799.25146928384015</v>
      </c>
      <c r="H25" s="27">
        <v>0.35884603600537113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807190</v>
      </c>
      <c r="C26" s="30">
        <v>3240459</v>
      </c>
      <c r="D26" s="30">
        <v>2556560181.9400034</v>
      </c>
      <c r="E26" s="34">
        <f t="shared" si="0"/>
        <v>4.0144934897607749</v>
      </c>
      <c r="F26" s="7">
        <f t="shared" si="2"/>
        <v>3167.23470550924</v>
      </c>
      <c r="G26" s="7">
        <f t="shared" si="3"/>
        <v>788.95001663036112</v>
      </c>
      <c r="H26" s="27">
        <v>0.35158272989600914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798007</v>
      </c>
      <c r="C27" s="31">
        <v>3174653</v>
      </c>
      <c r="D27" s="31">
        <v>2510020387.3300014</v>
      </c>
      <c r="E27" s="35">
        <f t="shared" si="0"/>
        <v>3.9782270080337643</v>
      </c>
      <c r="F27" s="14">
        <f t="shared" si="2"/>
        <v>3145.361365664714</v>
      </c>
      <c r="G27" s="14">
        <f t="shared" si="3"/>
        <v>790.64401285116867</v>
      </c>
      <c r="H27" s="28">
        <v>0.34737339265037481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805380</v>
      </c>
      <c r="C28" s="29">
        <v>3147040</v>
      </c>
      <c r="D28" s="29">
        <v>2536411204.1100039</v>
      </c>
      <c r="E28" s="33">
        <f t="shared" si="0"/>
        <v>3.9075219151208125</v>
      </c>
      <c r="F28" s="11">
        <f t="shared" si="2"/>
        <v>3149.3347290844122</v>
      </c>
      <c r="G28" s="11">
        <f t="shared" si="3"/>
        <v>805.96725942790806</v>
      </c>
      <c r="H28" s="26">
        <v>0.35037147955796588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803669</v>
      </c>
      <c r="C29" s="30">
        <v>3100845</v>
      </c>
      <c r="D29" s="30">
        <v>2542893781.9800067</v>
      </c>
      <c r="E29" s="34">
        <f t="shared" si="0"/>
        <v>3.8583608425856912</v>
      </c>
      <c r="F29" s="7">
        <f t="shared" si="2"/>
        <v>3164.1058470340486</v>
      </c>
      <c r="G29" s="7">
        <f t="shared" si="3"/>
        <v>820.06478298012541</v>
      </c>
      <c r="H29" s="27">
        <v>0.34941644290166396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805229</v>
      </c>
      <c r="C30" s="30">
        <v>3085023</v>
      </c>
      <c r="D30" s="30">
        <v>2567127712.4099984</v>
      </c>
      <c r="E30" s="34">
        <f t="shared" si="0"/>
        <v>3.8312368282811473</v>
      </c>
      <c r="F30" s="7">
        <f t="shared" si="2"/>
        <v>3188.0716074681841</v>
      </c>
      <c r="G30" s="7">
        <f t="shared" si="3"/>
        <v>832.12595575786577</v>
      </c>
      <c r="H30" s="27">
        <v>0.34988370218547776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818914</v>
      </c>
      <c r="C31" s="30">
        <v>3070940</v>
      </c>
      <c r="D31" s="30">
        <v>2624141755.2600017</v>
      </c>
      <c r="E31" s="34">
        <f t="shared" si="0"/>
        <v>3.7500152641180882</v>
      </c>
      <c r="F31" s="7">
        <f t="shared" si="2"/>
        <v>3204.4167705766436</v>
      </c>
      <c r="G31" s="7">
        <f t="shared" si="3"/>
        <v>854.50766060554793</v>
      </c>
      <c r="H31" s="27">
        <v>0.35561555961919517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819544</v>
      </c>
      <c r="C32" s="30">
        <v>3043961</v>
      </c>
      <c r="D32" s="30">
        <v>2645020403.3299994</v>
      </c>
      <c r="E32" s="34">
        <f t="shared" si="0"/>
        <v>3.71421302578019</v>
      </c>
      <c r="F32" s="7">
        <f t="shared" si="2"/>
        <v>3227.4294038270054</v>
      </c>
      <c r="G32" s="7">
        <f t="shared" si="3"/>
        <v>868.94030617672149</v>
      </c>
      <c r="H32" s="27">
        <v>0.35567460407013984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814656</v>
      </c>
      <c r="C33" s="30">
        <v>2982158</v>
      </c>
      <c r="D33" s="30">
        <v>2608133031.4599962</v>
      </c>
      <c r="E33" s="34">
        <f t="shared" si="0"/>
        <v>3.6606346727944064</v>
      </c>
      <c r="F33" s="7">
        <f t="shared" si="2"/>
        <v>3201.5145428990841</v>
      </c>
      <c r="G33" s="7">
        <f t="shared" si="3"/>
        <v>874.57909053108392</v>
      </c>
      <c r="H33" s="27">
        <v>0.35334010529210363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812282</v>
      </c>
      <c r="C34" s="30">
        <v>2914439</v>
      </c>
      <c r="D34" s="30">
        <v>2609068664.4300056</v>
      </c>
      <c r="E34" s="34">
        <f>C34/B34</f>
        <v>3.5879645246355332</v>
      </c>
      <c r="F34" s="7">
        <f t="shared" si="2"/>
        <v>3212.023243688775</v>
      </c>
      <c r="G34" s="7">
        <f t="shared" si="3"/>
        <v>895.221572463862</v>
      </c>
      <c r="H34" s="27">
        <v>0.35231043214176355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818717</v>
      </c>
      <c r="C35" s="30">
        <v>2876398</v>
      </c>
      <c r="D35" s="30">
        <v>2626443293.9400067</v>
      </c>
      <c r="E35" s="34">
        <f>C35/B35</f>
        <v>3.5132994673373097</v>
      </c>
      <c r="F35" s="7">
        <f t="shared" si="2"/>
        <v>3207.9989714883245</v>
      </c>
      <c r="G35" s="7">
        <f t="shared" si="3"/>
        <v>913.10148802078379</v>
      </c>
      <c r="H35" s="27">
        <v>0.35491444645636966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818313</v>
      </c>
      <c r="C36" s="30">
        <v>2819274</v>
      </c>
      <c r="D36" s="30">
        <v>2646623649.4300056</v>
      </c>
      <c r="E36" s="34">
        <f>C36/B36</f>
        <v>3.4452269486125724</v>
      </c>
      <c r="F36" s="7">
        <f t="shared" si="2"/>
        <v>3234.2436811220223</v>
      </c>
      <c r="G36" s="7">
        <f t="shared" si="3"/>
        <v>938.76070556817308</v>
      </c>
      <c r="H36" s="27">
        <v>0.35455256809311547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859565</v>
      </c>
      <c r="C37" s="30">
        <v>2880940</v>
      </c>
      <c r="D37" s="30">
        <v>2787661399.5099988</v>
      </c>
      <c r="E37" s="34">
        <f>C37/B37</f>
        <v>3.3516255315188497</v>
      </c>
      <c r="F37" s="7">
        <f t="shared" si="2"/>
        <v>3243.1071524666531</v>
      </c>
      <c r="G37" s="7">
        <f t="shared" si="3"/>
        <v>967.6221648177326</v>
      </c>
      <c r="H37" s="27">
        <v>0.37222981493414259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866051</v>
      </c>
      <c r="C38" s="30">
        <v>2857521</v>
      </c>
      <c r="D38" s="30">
        <v>2830800617.5099983</v>
      </c>
      <c r="E38" s="34">
        <f t="shared" ref="E38:E47" si="4">C38/B38</f>
        <v>3.2994835177143149</v>
      </c>
      <c r="F38" s="7">
        <f t="shared" si="2"/>
        <v>3268.6303895613519</v>
      </c>
      <c r="G38" s="7">
        <f t="shared" si="3"/>
        <v>990.64910371962208</v>
      </c>
      <c r="H38" s="27">
        <v>0.37484099410980293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866685</v>
      </c>
      <c r="C39" s="31">
        <v>2805735</v>
      </c>
      <c r="D39" s="31">
        <v>2803339077.3399982</v>
      </c>
      <c r="E39" s="35">
        <f t="shared" si="4"/>
        <v>3.2373180567334154</v>
      </c>
      <c r="F39" s="14">
        <f t="shared" si="2"/>
        <v>3234.5535890663832</v>
      </c>
      <c r="G39" s="14">
        <f t="shared" si="3"/>
        <v>999.14606238294004</v>
      </c>
      <c r="H39" s="28">
        <v>0.37491791634258581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882044</v>
      </c>
      <c r="C40" s="29">
        <v>2825779</v>
      </c>
      <c r="D40" s="29">
        <v>2900314378.7599974</v>
      </c>
      <c r="E40" s="33">
        <f t="shared" si="4"/>
        <v>3.2036712454253982</v>
      </c>
      <c r="F40" s="11">
        <f t="shared" si="2"/>
        <v>3288.174262009602</v>
      </c>
      <c r="G40" s="11">
        <f t="shared" si="3"/>
        <v>1026.3769313736132</v>
      </c>
      <c r="H40" s="26">
        <v>0.38136110587474337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888974</v>
      </c>
      <c r="C41" s="30">
        <v>2822291</v>
      </c>
      <c r="D41" s="30">
        <v>2940072533.7000012</v>
      </c>
      <c r="E41" s="34">
        <f t="shared" si="4"/>
        <v>3.1747733904478648</v>
      </c>
      <c r="F41" s="7">
        <f t="shared" si="2"/>
        <v>3307.2649297954736</v>
      </c>
      <c r="G41" s="7">
        <f t="shared" si="3"/>
        <v>1041.7325972764684</v>
      </c>
      <c r="H41" s="27">
        <v>0.38415489716749862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883782</v>
      </c>
      <c r="C42" s="30">
        <v>2780006</v>
      </c>
      <c r="D42" s="30">
        <v>2943960445.3500051</v>
      </c>
      <c r="E42" s="34">
        <f t="shared" si="4"/>
        <v>3.1455788871011179</v>
      </c>
      <c r="F42" s="7">
        <f t="shared" si="2"/>
        <v>3331.0934657528724</v>
      </c>
      <c r="G42" s="7">
        <f t="shared" si="3"/>
        <v>1058.9762919036882</v>
      </c>
      <c r="H42" s="27">
        <v>0.38171018977058052</v>
      </c>
    </row>
    <row r="43" spans="1:16" x14ac:dyDescent="0.35">
      <c r="A43" s="5">
        <v>44652</v>
      </c>
      <c r="B43" s="30">
        <v>888501</v>
      </c>
      <c r="C43" s="30">
        <v>2777853</v>
      </c>
      <c r="D43" s="30">
        <v>2985674380.8500013</v>
      </c>
      <c r="E43" s="34">
        <f t="shared" si="4"/>
        <v>3.1264489291514583</v>
      </c>
      <c r="F43" s="7">
        <f t="shared" si="2"/>
        <v>3360.3500512098481</v>
      </c>
      <c r="G43" s="7">
        <f t="shared" si="3"/>
        <v>1074.8136711517857</v>
      </c>
      <c r="H43" s="27">
        <v>0.38354625126589548</v>
      </c>
    </row>
    <row r="44" spans="1:16" x14ac:dyDescent="0.35">
      <c r="A44" s="5">
        <v>44682</v>
      </c>
      <c r="B44" s="30">
        <v>894071</v>
      </c>
      <c r="C44" s="30">
        <v>2769885</v>
      </c>
      <c r="D44" s="30">
        <v>3044876558.2199988</v>
      </c>
      <c r="E44" s="34">
        <f t="shared" si="4"/>
        <v>3.0980593263845937</v>
      </c>
      <c r="F44" s="7">
        <f t="shared" si="2"/>
        <v>3405.6317207693783</v>
      </c>
      <c r="G44" s="7">
        <f t="shared" si="3"/>
        <v>1099.2790524588561</v>
      </c>
      <c r="H44" s="27">
        <v>0.38574754439843262</v>
      </c>
    </row>
    <row r="45" spans="1:16" x14ac:dyDescent="0.35">
      <c r="A45" s="5">
        <v>44713</v>
      </c>
      <c r="B45" s="30">
        <v>905235</v>
      </c>
      <c r="C45" s="30">
        <v>2763131</v>
      </c>
      <c r="D45" s="30">
        <v>3128880532.3800001</v>
      </c>
      <c r="E45" s="34">
        <f t="shared" si="4"/>
        <v>3.0523908156445563</v>
      </c>
      <c r="F45" s="7">
        <f t="shared" si="2"/>
        <v>3456.4290293459712</v>
      </c>
      <c r="G45" s="7">
        <f t="shared" si="3"/>
        <v>1132.3677858125438</v>
      </c>
      <c r="H45" s="27">
        <v>0.39035861841160541</v>
      </c>
    </row>
    <row r="46" spans="1:16" x14ac:dyDescent="0.35">
      <c r="A46" s="5">
        <v>44743</v>
      </c>
      <c r="B46" s="30">
        <v>921673</v>
      </c>
      <c r="C46" s="30">
        <v>2781375</v>
      </c>
      <c r="D46" s="30">
        <v>3221941535.5699801</v>
      </c>
      <c r="E46" s="34">
        <f t="shared" si="4"/>
        <v>3.0177459901722195</v>
      </c>
      <c r="F46" s="7">
        <f t="shared" si="2"/>
        <v>3495.7534131627813</v>
      </c>
      <c r="G46" s="7">
        <f t="shared" ref="G46:G47" si="5">F46/E46</f>
        <v>1158.3988263251019</v>
      </c>
      <c r="H46" s="27">
        <v>0.3972377440786482</v>
      </c>
    </row>
    <row r="47" spans="1:16" x14ac:dyDescent="0.35">
      <c r="A47" s="5">
        <v>44774</v>
      </c>
      <c r="B47" s="30">
        <v>927086</v>
      </c>
      <c r="C47" s="30">
        <v>2768306</v>
      </c>
      <c r="D47" s="30">
        <v>3241761004.4899802</v>
      </c>
      <c r="E47" s="34">
        <f t="shared" si="4"/>
        <v>2.9860293435560457</v>
      </c>
      <c r="F47" s="7">
        <f t="shared" si="2"/>
        <v>3496.7209131515092</v>
      </c>
      <c r="G47" s="7">
        <f t="shared" si="5"/>
        <v>1171.0269762410585</v>
      </c>
      <c r="H47" s="27">
        <v>0.39936262984543042</v>
      </c>
    </row>
    <row r="48" spans="1:16" x14ac:dyDescent="0.35">
      <c r="A48" s="5">
        <v>44805</v>
      </c>
      <c r="B48" s="30">
        <v>946322</v>
      </c>
      <c r="C48" s="30">
        <v>2808679</v>
      </c>
      <c r="D48" s="30">
        <v>3346393625.6799898</v>
      </c>
      <c r="E48" s="34">
        <f t="shared" ref="E48" si="6">C48/B48</f>
        <v>2.9679950376298976</v>
      </c>
      <c r="F48" s="7">
        <f t="shared" ref="F48" si="7">D48/B48</f>
        <v>3536.2103234205588</v>
      </c>
      <c r="G48" s="7">
        <f t="shared" ref="G48" si="8">F48/E48</f>
        <v>1191.4475188086606</v>
      </c>
      <c r="H48" s="27">
        <v>0.40743658896145052</v>
      </c>
    </row>
    <row r="49" spans="1:16" x14ac:dyDescent="0.35">
      <c r="A49" s="5">
        <v>44835</v>
      </c>
      <c r="B49" s="30">
        <v>936250</v>
      </c>
      <c r="C49" s="30">
        <v>2760925</v>
      </c>
      <c r="D49" s="30">
        <v>3383951568.1000004</v>
      </c>
      <c r="E49" s="34">
        <f t="shared" ref="E49" si="9">C49/B49</f>
        <v>2.9489185580774366</v>
      </c>
      <c r="F49" s="7">
        <f t="shared" ref="F49" si="10">D49/B49</f>
        <v>3614.3674959679579</v>
      </c>
      <c r="G49" s="7">
        <f t="shared" ref="G49" si="11">F49/E49</f>
        <v>1225.6586354573196</v>
      </c>
      <c r="H49" s="27">
        <v>0.40289022365625082</v>
      </c>
    </row>
    <row r="50" spans="1:16" x14ac:dyDescent="0.35">
      <c r="A50" s="5">
        <v>44866</v>
      </c>
      <c r="B50" s="30">
        <v>938488</v>
      </c>
      <c r="C50" s="30">
        <v>2769166</v>
      </c>
      <c r="D50" s="30">
        <v>3487099631.0799875</v>
      </c>
      <c r="E50" s="34">
        <f t="shared" ref="E50" si="12">C50/B50</f>
        <v>2.9506674565897488</v>
      </c>
      <c r="F50" s="7">
        <f t="shared" ref="F50" si="13">D50/B50</f>
        <v>3715.6571326218209</v>
      </c>
      <c r="G50" s="7">
        <f t="shared" ref="G50" si="14">F50/E50</f>
        <v>1259.2598750237389</v>
      </c>
      <c r="H50" s="27">
        <v>0.4036429402441673</v>
      </c>
    </row>
    <row r="51" spans="1:16" ht="15" thickBot="1" x14ac:dyDescent="0.4">
      <c r="A51" s="12">
        <v>44896</v>
      </c>
      <c r="B51" s="31">
        <v>934240</v>
      </c>
      <c r="C51" s="31">
        <v>2744983</v>
      </c>
      <c r="D51" s="31">
        <v>3500938791.4799962</v>
      </c>
      <c r="E51" s="35">
        <f t="shared" ref="E51" si="15">C51/B51</f>
        <v>2.9381989638636754</v>
      </c>
      <c r="F51" s="14">
        <f t="shared" ref="F51" si="16">D51/B51</f>
        <v>3747.3655500513746</v>
      </c>
      <c r="G51" s="14">
        <f t="shared" ref="G51" si="17">F51/E51</f>
        <v>1275.3954365036127</v>
      </c>
      <c r="H51" s="28">
        <v>0.40160652928717677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952347</v>
      </c>
      <c r="C52" s="29">
        <v>2832103</v>
      </c>
      <c r="D52" s="29">
        <v>3660004747.4700007</v>
      </c>
      <c r="E52" s="33">
        <f t="shared" ref="E52" si="18">C52/B52</f>
        <v>2.973814166475035</v>
      </c>
      <c r="F52" s="11">
        <f t="shared" ref="F52" si="19">D52/B52</f>
        <v>3843.1419928555461</v>
      </c>
      <c r="G52" s="11">
        <f t="shared" ref="G52" si="20">F52/E52</f>
        <v>1292.3275556962442</v>
      </c>
      <c r="H52" s="26">
        <v>0.40917709322873902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964745</v>
      </c>
      <c r="C53" s="30">
        <v>2855328</v>
      </c>
      <c r="D53" s="30">
        <v>3722682035.849977</v>
      </c>
      <c r="E53" s="34">
        <f t="shared" ref="E53" si="21">C53/B53</f>
        <v>2.9596712084540475</v>
      </c>
      <c r="F53" s="7">
        <f t="shared" ref="F53" si="22">D53/B53</f>
        <v>3858.721253647313</v>
      </c>
      <c r="G53" s="7">
        <f t="shared" ref="G53" si="23">F53/E53</f>
        <v>1303.7668652603052</v>
      </c>
      <c r="H53" s="27">
        <v>0.4142879963859385</v>
      </c>
    </row>
    <row r="54" spans="1:16" x14ac:dyDescent="0.35">
      <c r="A54" s="5">
        <v>44986</v>
      </c>
      <c r="B54" s="30">
        <v>968772</v>
      </c>
      <c r="C54" s="30">
        <v>2864729</v>
      </c>
      <c r="D54" s="30">
        <v>3798837941.880013</v>
      </c>
      <c r="E54" s="34">
        <f t="shared" ref="E54" si="24">C54/B54</f>
        <v>2.9570724587415822</v>
      </c>
      <c r="F54" s="7">
        <f t="shared" ref="F54" si="25">D54/B54</f>
        <v>3921.2920500179744</v>
      </c>
      <c r="G54" s="7">
        <f t="shared" ref="G54" si="26">F54/E54</f>
        <v>1326.072358634975</v>
      </c>
      <c r="H54" s="27">
        <v>0.41580071204925545</v>
      </c>
    </row>
    <row r="55" spans="1:16" x14ac:dyDescent="0.35">
      <c r="A55" s="5">
        <v>45017</v>
      </c>
      <c r="B55" s="30">
        <v>981562</v>
      </c>
      <c r="C55" s="30">
        <v>2895200</v>
      </c>
      <c r="D55" s="30">
        <v>3871883472.3900037</v>
      </c>
      <c r="E55" s="34">
        <f t="shared" ref="E55" si="27">C55/B55</f>
        <v>2.9495844378653615</v>
      </c>
      <c r="F55" s="7">
        <f t="shared" ref="F55" si="28">D55/B55</f>
        <v>3944.614270305904</v>
      </c>
      <c r="G55" s="7">
        <f t="shared" ref="G55" si="29">F55/E55</f>
        <v>1337.3457696843063</v>
      </c>
      <c r="H55" s="27">
        <v>0.42107082937777685</v>
      </c>
    </row>
    <row r="56" spans="1:16" x14ac:dyDescent="0.35">
      <c r="A56" s="5">
        <v>45047</v>
      </c>
      <c r="B56" s="30">
        <v>989208</v>
      </c>
      <c r="C56" s="30">
        <v>2914544</v>
      </c>
      <c r="D56" s="30">
        <v>3957355194.699995</v>
      </c>
      <c r="E56" s="34">
        <f t="shared" ref="E56" si="30">C56/B56</f>
        <v>2.9463409111127286</v>
      </c>
      <c r="F56" s="7">
        <f t="shared" ref="F56" si="31">D56/B56</f>
        <v>4000.5289026170381</v>
      </c>
      <c r="G56" s="7">
        <f t="shared" ref="G56" si="32">F56/E56</f>
        <v>1357.7956602130539</v>
      </c>
      <c r="H56" s="27">
        <v>0.42412975212706294</v>
      </c>
    </row>
    <row r="57" spans="1:16" x14ac:dyDescent="0.35">
      <c r="A57" s="5">
        <v>45078</v>
      </c>
      <c r="B57" s="30">
        <v>983713</v>
      </c>
      <c r="C57" s="30">
        <v>2868428</v>
      </c>
      <c r="D57" s="30">
        <v>3974166147.8400111</v>
      </c>
      <c r="E57" s="34">
        <f t="shared" ref="E57" si="33">C57/B57</f>
        <v>2.9159195822358757</v>
      </c>
      <c r="F57" s="7">
        <f t="shared" ref="F57" si="34">D57/B57</f>
        <v>4039.9650587519031</v>
      </c>
      <c r="G57" s="7">
        <f t="shared" ref="G57" si="35">F57/E57</f>
        <v>1385.4857600888051</v>
      </c>
      <c r="H57" s="27">
        <v>0.42155412872893916</v>
      </c>
    </row>
    <row r="58" spans="1:16" x14ac:dyDescent="0.35">
      <c r="A58" s="5">
        <v>45108</v>
      </c>
      <c r="B58" s="30">
        <v>977756</v>
      </c>
      <c r="C58" s="30">
        <v>2831952</v>
      </c>
      <c r="D58" s="30">
        <v>4076221748.6799889</v>
      </c>
      <c r="E58" s="34">
        <f t="shared" ref="E58" si="36">C58/B58</f>
        <v>2.8963790557153319</v>
      </c>
      <c r="F58" s="7">
        <f t="shared" ref="F58" si="37">D58/B58</f>
        <v>4168.9560060792146</v>
      </c>
      <c r="G58" s="7">
        <f t="shared" ref="G58" si="38">F58/E58</f>
        <v>1439.368233882491</v>
      </c>
      <c r="H58" s="27">
        <v>0.4187831271375369</v>
      </c>
    </row>
    <row r="59" spans="1:16" x14ac:dyDescent="0.35">
      <c r="A59" s="5">
        <v>45139</v>
      </c>
      <c r="B59" s="30">
        <v>973733</v>
      </c>
      <c r="C59" s="30">
        <v>2809425</v>
      </c>
      <c r="D59" s="30">
        <v>4071302751.0499916</v>
      </c>
      <c r="E59" s="34">
        <f t="shared" ref="E59" si="39">C59/B59</f>
        <v>2.8852108329490731</v>
      </c>
      <c r="F59" s="7">
        <f t="shared" ref="F59" si="40">D59/B59</f>
        <v>4181.1284521013376</v>
      </c>
      <c r="G59" s="7">
        <f t="shared" ref="G59" si="41">F59/E59</f>
        <v>1449.158725023801</v>
      </c>
      <c r="H59" s="27">
        <v>0.41683668620714159</v>
      </c>
    </row>
    <row r="60" spans="1:16" x14ac:dyDescent="0.35">
      <c r="A60" s="5">
        <v>45170</v>
      </c>
      <c r="B60" s="30">
        <v>990810</v>
      </c>
      <c r="C60" s="30">
        <v>2870410</v>
      </c>
      <c r="D60" s="30">
        <v>4341010361.529994</v>
      </c>
      <c r="E60" s="34">
        <f t="shared" ref="E60" si="42">C60/B60</f>
        <v>2.8970337400712549</v>
      </c>
      <c r="F60" s="7">
        <f t="shared" ref="F60" si="43">D60/B60</f>
        <v>4381.2742720905062</v>
      </c>
      <c r="G60" s="7">
        <f t="shared" ref="G60" si="44">F60/E60</f>
        <v>1512.3311169937376</v>
      </c>
      <c r="H60" s="27">
        <v>0.423919823998891</v>
      </c>
    </row>
    <row r="61" spans="1:16" x14ac:dyDescent="0.35">
      <c r="A61" s="5">
        <v>45200</v>
      </c>
      <c r="B61" s="30">
        <v>992002</v>
      </c>
      <c r="C61" s="30">
        <v>2858700</v>
      </c>
      <c r="D61" s="30">
        <v>4427723193.2399979</v>
      </c>
      <c r="E61" s="34">
        <f t="shared" ref="E61" si="45">C61/B61</f>
        <v>2.8817482222818098</v>
      </c>
      <c r="F61" s="7">
        <f t="shared" ref="F61" si="46">D61/B61</f>
        <v>4463.4216395128215</v>
      </c>
      <c r="G61" s="7">
        <f t="shared" ref="G61" si="47">F61/E61</f>
        <v>1548.85898948473</v>
      </c>
      <c r="H61" s="27">
        <v>0.42420240913983298</v>
      </c>
    </row>
    <row r="62" spans="1:16" x14ac:dyDescent="0.35">
      <c r="A62" s="5">
        <v>45231</v>
      </c>
      <c r="B62" s="30">
        <v>992588</v>
      </c>
      <c r="C62" s="30">
        <v>2849267</v>
      </c>
      <c r="D62" s="30">
        <v>4499260058.4600077</v>
      </c>
      <c r="E62" s="34">
        <f t="shared" ref="E62" si="48">C62/B62</f>
        <v>2.8705434681861961</v>
      </c>
      <c r="F62" s="7">
        <f t="shared" ref="F62" si="49">D62/B62</f>
        <v>4532.8575989836745</v>
      </c>
      <c r="G62" s="7">
        <f t="shared" ref="G62" si="50">F62/E62</f>
        <v>1579.0938716729627</v>
      </c>
      <c r="H62" s="27">
        <v>0.42422569113808062</v>
      </c>
    </row>
    <row r="63" spans="1:16" ht="15" thickBot="1" x14ac:dyDescent="0.4">
      <c r="A63" s="12">
        <v>45261</v>
      </c>
      <c r="B63" s="31">
        <v>974521</v>
      </c>
      <c r="C63" s="31">
        <v>2746422</v>
      </c>
      <c r="D63" s="31">
        <v>4178925291.6400213</v>
      </c>
      <c r="E63" s="35">
        <f t="shared" ref="E63" si="51">C63/B63</f>
        <v>2.8182276215699815</v>
      </c>
      <c r="F63" s="14">
        <f t="shared" ref="F63" si="52">D63/B63</f>
        <v>4288.1839299922949</v>
      </c>
      <c r="G63" s="14">
        <f t="shared" ref="G63" si="53">F63/E63</f>
        <v>1521.5889224744126</v>
      </c>
      <c r="H63" s="28">
        <v>0.41628086584554241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1013808</v>
      </c>
      <c r="C64" s="29">
        <v>2855623</v>
      </c>
      <c r="D64" s="29">
        <v>4475095786.7100191</v>
      </c>
      <c r="E64" s="33">
        <f t="shared" ref="E64" si="54">C64/B64</f>
        <v>2.8167295977147546</v>
      </c>
      <c r="F64" s="11">
        <f t="shared" ref="F64" si="55">D64/B64</f>
        <v>4414.145268837905</v>
      </c>
      <c r="G64" s="11">
        <f t="shared" ref="G64" si="56">F64/E64</f>
        <v>1567.1171533182142</v>
      </c>
      <c r="H64" s="26">
        <v>0.43283084422695389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1018513</v>
      </c>
      <c r="C65" s="30">
        <v>2859827</v>
      </c>
      <c r="D65" s="30">
        <v>4472231073.2100334</v>
      </c>
      <c r="E65" s="34">
        <f t="shared" ref="E65" si="57">C65/B65</f>
        <v>2.8078453588712171</v>
      </c>
      <c r="F65" s="7">
        <f t="shared" ref="F65" si="58">D65/B65</f>
        <v>4390.9415718896407</v>
      </c>
      <c r="G65" s="7">
        <f t="shared" ref="G65" si="59">F65/E65</f>
        <v>1563.8117526724636</v>
      </c>
      <c r="H65" s="27">
        <v>0.43460671261448552</v>
      </c>
    </row>
    <row r="66" spans="1:16" x14ac:dyDescent="0.35">
      <c r="A66" s="5">
        <v>45352</v>
      </c>
      <c r="B66" s="30">
        <v>996262</v>
      </c>
      <c r="C66" s="30">
        <v>2796633</v>
      </c>
      <c r="D66" s="30">
        <v>4448900431.0400114</v>
      </c>
      <c r="E66" s="34">
        <f t="shared" ref="E66" si="60">C66/B66</f>
        <v>2.8071260371267801</v>
      </c>
      <c r="F66" s="7">
        <f t="shared" ref="F66" si="61">D66/B66</f>
        <v>4465.5928169899198</v>
      </c>
      <c r="G66" s="7">
        <f t="shared" ref="G66" si="62">F66/E66</f>
        <v>1590.8059552469026</v>
      </c>
      <c r="H66" s="27">
        <v>0.42488433902653722</v>
      </c>
    </row>
    <row r="67" spans="1:16" x14ac:dyDescent="0.35">
      <c r="A67" s="5">
        <v>45383</v>
      </c>
      <c r="B67" s="30">
        <v>1002815</v>
      </c>
      <c r="C67" s="30">
        <v>2818337</v>
      </c>
      <c r="D67" s="30">
        <v>4489463563.7700281</v>
      </c>
      <c r="E67" s="34">
        <f t="shared" ref="E67" si="63">C67/B67</f>
        <v>2.8104256517902106</v>
      </c>
      <c r="F67" s="7">
        <f t="shared" ref="F67" si="64">D67/B67</f>
        <v>4476.8611994934545</v>
      </c>
      <c r="G67" s="7">
        <f t="shared" ref="G67" si="65">F67/E67</f>
        <v>1592.9477432152466</v>
      </c>
      <c r="H67" s="27">
        <v>0.42744990390193521</v>
      </c>
    </row>
    <row r="68" spans="1:16" x14ac:dyDescent="0.35">
      <c r="A68" s="5">
        <v>45413</v>
      </c>
      <c r="B68" s="30">
        <v>997960</v>
      </c>
      <c r="C68" s="30">
        <v>2812134</v>
      </c>
      <c r="D68" s="30">
        <v>4520682352.3899727</v>
      </c>
      <c r="E68" s="34">
        <f t="shared" ref="E68" si="66">C68/B68</f>
        <v>2.8178824802597298</v>
      </c>
      <c r="F68" s="7">
        <f t="shared" ref="F68" si="67">D68/B68</f>
        <v>4529.9233961180535</v>
      </c>
      <c r="G68" s="7">
        <f t="shared" ref="G68" si="68">F68/E68</f>
        <v>1607.5629228159016</v>
      </c>
      <c r="H68" s="27">
        <v>0.42515266489384818</v>
      </c>
    </row>
    <row r="69" spans="1:16" x14ac:dyDescent="0.35">
      <c r="A69" s="5">
        <v>45444</v>
      </c>
      <c r="B69" s="30">
        <v>1001211</v>
      </c>
      <c r="C69" s="30">
        <v>2838976</v>
      </c>
      <c r="D69" s="30">
        <v>4613548999.0100002</v>
      </c>
      <c r="E69" s="34">
        <f t="shared" ref="E69" si="69">C69/B69</f>
        <v>2.8355421584461218</v>
      </c>
      <c r="F69" s="7">
        <f t="shared" ref="F69" si="70">D69/B69</f>
        <v>4607.9687488551363</v>
      </c>
      <c r="G69" s="7">
        <f t="shared" ref="G69" si="71">F69/E69</f>
        <v>1625.0750267032902</v>
      </c>
      <c r="H69" s="27">
        <v>0.4263091874326182</v>
      </c>
    </row>
    <row r="70" spans="1:16" x14ac:dyDescent="0.35">
      <c r="A70" s="5">
        <v>45474</v>
      </c>
      <c r="B70" s="30">
        <v>1005532</v>
      </c>
      <c r="C70" s="30">
        <v>2782680</v>
      </c>
      <c r="D70" s="30">
        <v>4491558393.0900002</v>
      </c>
      <c r="E70" s="34">
        <f t="shared" ref="E70" si="72">C70/B70</f>
        <v>2.7673709041581969</v>
      </c>
      <c r="F70" s="7">
        <f t="shared" ref="F70" si="73">D70/B70</f>
        <v>4466.8477911095815</v>
      </c>
      <c r="G70" s="7">
        <f t="shared" ref="G70" si="74">F70/E70</f>
        <v>1614.1124358855491</v>
      </c>
      <c r="H70" s="27">
        <v>0.42791964473798999</v>
      </c>
    </row>
    <row r="71" spans="1:16" x14ac:dyDescent="0.35">
      <c r="A71" s="5">
        <v>45505</v>
      </c>
      <c r="B71" s="30">
        <v>996025</v>
      </c>
      <c r="C71" s="30">
        <v>2751987</v>
      </c>
      <c r="D71" s="30">
        <v>4461241525.5000134</v>
      </c>
      <c r="E71" s="34">
        <f t="shared" ref="E71" si="75">C71/B71</f>
        <v>2.7629698049747748</v>
      </c>
      <c r="F71" s="7">
        <f t="shared" ref="F71" si="76">D71/B71</f>
        <v>4479.0457322858492</v>
      </c>
      <c r="G71" s="7">
        <f t="shared" ref="G71" si="77">F71/E71</f>
        <v>1621.0983284078061</v>
      </c>
      <c r="H71" s="27">
        <v>0.42366627165173804</v>
      </c>
    </row>
    <row r="72" spans="1:16" x14ac:dyDescent="0.35">
      <c r="A72" s="5">
        <v>45536</v>
      </c>
      <c r="B72" s="30">
        <v>1006517</v>
      </c>
      <c r="C72" s="30">
        <v>2797837</v>
      </c>
      <c r="D72" s="30">
        <v>4574529534.4900074</v>
      </c>
      <c r="E72" s="34">
        <f t="shared" ref="E72" si="78">C72/B72</f>
        <v>2.7797215546284861</v>
      </c>
      <c r="F72" s="7">
        <f t="shared" ref="F72" si="79">D72/B72</f>
        <v>4544.9103537148476</v>
      </c>
      <c r="G72" s="7">
        <f t="shared" ref="G72" si="80">F72/E72</f>
        <v>1635.0236037660547</v>
      </c>
      <c r="H72" s="27">
        <v>0.42791943261349985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FF-CACC-425C-B78E-04A32E1AA3B1}">
  <sheetPr codeName="Planilha6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1311643</v>
      </c>
      <c r="C4" s="29">
        <v>4314306</v>
      </c>
      <c r="D4" s="29">
        <v>4218827991.880022</v>
      </c>
      <c r="E4" s="33">
        <f t="shared" ref="E4:E33" si="0">C4/B4</f>
        <v>3.2892380014988833</v>
      </c>
      <c r="F4" s="11">
        <f>D4/B4</f>
        <v>3216.4453223018932</v>
      </c>
      <c r="G4" s="11">
        <f t="shared" ref="G4" si="1">F4/E4</f>
        <v>977.86943992383067</v>
      </c>
      <c r="H4" s="26">
        <v>0.50089000307895015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1317052</v>
      </c>
      <c r="C5" s="30">
        <v>4343199</v>
      </c>
      <c r="D5" s="30">
        <v>4206957307.1300163</v>
      </c>
      <c r="E5" s="34">
        <f t="shared" si="0"/>
        <v>3.29766706250019</v>
      </c>
      <c r="F5" s="7">
        <f t="shared" ref="F5:F47" si="2">D5/B5</f>
        <v>3194.2226329180749</v>
      </c>
      <c r="G5" s="7">
        <f t="shared" ref="G5:G47" si="3">F5/E5</f>
        <v>968.63102683759507</v>
      </c>
      <c r="H5" s="27">
        <v>0.50194740838747443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1335918</v>
      </c>
      <c r="C6" s="30">
        <v>4447182</v>
      </c>
      <c r="D6" s="30">
        <v>4287648179.7900071</v>
      </c>
      <c r="E6" s="34">
        <f t="shared" si="0"/>
        <v>3.3289333626764517</v>
      </c>
      <c r="F6" s="7">
        <f t="shared" si="2"/>
        <v>3209.5144910016984</v>
      </c>
      <c r="G6" s="7">
        <f t="shared" si="3"/>
        <v>964.12698643545662</v>
      </c>
      <c r="H6" s="27">
        <v>0.50805479260918562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1339201</v>
      </c>
      <c r="C7" s="30">
        <v>4482756</v>
      </c>
      <c r="D7" s="30">
        <v>4382617171.7500105</v>
      </c>
      <c r="E7" s="34">
        <f t="shared" si="0"/>
        <v>3.347336210173081</v>
      </c>
      <c r="F7" s="7">
        <f t="shared" si="2"/>
        <v>3272.5611553082849</v>
      </c>
      <c r="G7" s="7">
        <f t="shared" si="3"/>
        <v>977.66132525393084</v>
      </c>
      <c r="H7" s="27">
        <v>0.50809999511809112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1352166</v>
      </c>
      <c r="C8" s="30">
        <v>4559707</v>
      </c>
      <c r="D8" s="30">
        <v>4410813631.9100151</v>
      </c>
      <c r="E8" s="34">
        <f t="shared" si="0"/>
        <v>3.3721503129053683</v>
      </c>
      <c r="F8" s="7">
        <f t="shared" si="2"/>
        <v>3262.0356020710587</v>
      </c>
      <c r="G8" s="7">
        <f t="shared" si="3"/>
        <v>967.34584742177844</v>
      </c>
      <c r="H8" s="27">
        <v>0.50801827157378721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1381690</v>
      </c>
      <c r="C9" s="30">
        <v>4680307</v>
      </c>
      <c r="D9" s="30">
        <v>4576029866.0600357</v>
      </c>
      <c r="E9" s="34">
        <f t="shared" si="0"/>
        <v>3.3873785002424568</v>
      </c>
      <c r="F9" s="7">
        <f t="shared" si="2"/>
        <v>3311.9077839891984</v>
      </c>
      <c r="G9" s="7">
        <f t="shared" si="3"/>
        <v>977.72002265236779</v>
      </c>
      <c r="H9" s="27">
        <v>0.52081789123889399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1456846</v>
      </c>
      <c r="C10" s="30">
        <v>5053043</v>
      </c>
      <c r="D10" s="30">
        <v>5193699945.7300367</v>
      </c>
      <c r="E10" s="34">
        <f t="shared" si="0"/>
        <v>3.4684812258811157</v>
      </c>
      <c r="F10" s="7">
        <f t="shared" si="2"/>
        <v>3565.0301718438577</v>
      </c>
      <c r="G10" s="7">
        <f t="shared" si="3"/>
        <v>1027.8360872310084</v>
      </c>
      <c r="H10" s="27">
        <v>0.54548328186038675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1454265</v>
      </c>
      <c r="C11" s="30">
        <v>5071979</v>
      </c>
      <c r="D11" s="30">
        <v>5218410123.360034</v>
      </c>
      <c r="E11" s="34">
        <f t="shared" si="0"/>
        <v>3.4876580265632469</v>
      </c>
      <c r="F11" s="7">
        <f t="shared" si="2"/>
        <v>3588.3488383204121</v>
      </c>
      <c r="G11" s="7">
        <f t="shared" si="3"/>
        <v>1028.8706091567087</v>
      </c>
      <c r="H11" s="27">
        <v>0.54635158869551337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1456620</v>
      </c>
      <c r="C12" s="30">
        <v>5094800</v>
      </c>
      <c r="D12" s="30">
        <v>5167650783.8700266</v>
      </c>
      <c r="E12" s="34">
        <f t="shared" si="0"/>
        <v>3.4976864247367194</v>
      </c>
      <c r="F12" s="7">
        <f t="shared" si="2"/>
        <v>3547.7000067759791</v>
      </c>
      <c r="G12" s="7">
        <f t="shared" si="3"/>
        <v>1014.2990468458088</v>
      </c>
      <c r="H12" s="27">
        <v>0.54620028550274669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1464975</v>
      </c>
      <c r="C13" s="30">
        <v>5149157</v>
      </c>
      <c r="D13" s="30">
        <v>5161221861.7900362</v>
      </c>
      <c r="E13" s="34">
        <f t="shared" si="0"/>
        <v>3.5148429154081127</v>
      </c>
      <c r="F13" s="7">
        <f t="shared" si="2"/>
        <v>3523.0784564856303</v>
      </c>
      <c r="G13" s="7">
        <f t="shared" si="3"/>
        <v>1002.3430751460941</v>
      </c>
      <c r="H13" s="27">
        <v>0.54856061230144759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1506878</v>
      </c>
      <c r="C14" s="30">
        <v>5420895</v>
      </c>
      <c r="D14" s="30">
        <v>5298861896.5100098</v>
      </c>
      <c r="E14" s="34">
        <f t="shared" si="0"/>
        <v>3.597434563382039</v>
      </c>
      <c r="F14" s="7">
        <f t="shared" si="2"/>
        <v>3516.4504999807614</v>
      </c>
      <c r="G14" s="7">
        <f t="shared" si="3"/>
        <v>977.48838457671832</v>
      </c>
      <c r="H14" s="27">
        <v>0.56332014202648684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1486921</v>
      </c>
      <c r="C15" s="31">
        <v>5339362</v>
      </c>
      <c r="D15" s="31">
        <v>5255718539.8400154</v>
      </c>
      <c r="E15" s="35">
        <f t="shared" si="0"/>
        <v>3.5908847880956687</v>
      </c>
      <c r="F15" s="7">
        <f t="shared" si="2"/>
        <v>3534.6319944637376</v>
      </c>
      <c r="G15" s="7">
        <f t="shared" si="3"/>
        <v>984.33455904282482</v>
      </c>
      <c r="H15" s="27">
        <v>0.55494240347239976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1500423</v>
      </c>
      <c r="C16" s="29">
        <v>5462983</v>
      </c>
      <c r="D16" s="29">
        <v>5274025272.5100222</v>
      </c>
      <c r="E16" s="33">
        <f t="shared" si="0"/>
        <v>3.640961915406522</v>
      </c>
      <c r="F16" s="11">
        <f t="shared" si="2"/>
        <v>3515.0256111176795</v>
      </c>
      <c r="G16" s="11">
        <f t="shared" si="3"/>
        <v>965.41125471377484</v>
      </c>
      <c r="H16" s="26">
        <v>0.55905766469946272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1508932</v>
      </c>
      <c r="C17" s="30">
        <v>5543058</v>
      </c>
      <c r="D17" s="30">
        <v>5252263276.4500217</v>
      </c>
      <c r="E17" s="34">
        <f t="shared" si="0"/>
        <v>3.6734975466091249</v>
      </c>
      <c r="F17" s="7">
        <f t="shared" si="2"/>
        <v>3480.7819546871706</v>
      </c>
      <c r="G17" s="7">
        <f t="shared" si="3"/>
        <v>947.53893544863172</v>
      </c>
      <c r="H17" s="27">
        <v>0.5613003709808394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1513417</v>
      </c>
      <c r="C18" s="30">
        <v>5567417</v>
      </c>
      <c r="D18" s="30">
        <v>5279832166.5399971</v>
      </c>
      <c r="E18" s="34">
        <f t="shared" si="0"/>
        <v>3.6787065296610253</v>
      </c>
      <c r="F18" s="7">
        <f t="shared" si="2"/>
        <v>3488.6830044462281</v>
      </c>
      <c r="G18" s="7">
        <f t="shared" si="3"/>
        <v>948.34501646634283</v>
      </c>
      <c r="H18" s="27">
        <v>0.56203982438588163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1505914</v>
      </c>
      <c r="C19" s="30">
        <v>5498000</v>
      </c>
      <c r="D19" s="30">
        <v>5268921882.4999933</v>
      </c>
      <c r="E19" s="34">
        <f t="shared" si="0"/>
        <v>3.6509388982372166</v>
      </c>
      <c r="F19" s="7">
        <f t="shared" si="2"/>
        <v>3498.8199077105287</v>
      </c>
      <c r="G19" s="7">
        <f t="shared" si="3"/>
        <v>958.3342820116394</v>
      </c>
      <c r="H19" s="27">
        <v>0.55833072566376929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1486413</v>
      </c>
      <c r="C20" s="30">
        <v>5394313</v>
      </c>
      <c r="D20" s="30">
        <v>5171931274.9500027</v>
      </c>
      <c r="E20" s="34">
        <f t="shared" si="0"/>
        <v>3.629080881289386</v>
      </c>
      <c r="F20" s="7">
        <f t="shared" si="2"/>
        <v>3479.4712337351748</v>
      </c>
      <c r="G20" s="7">
        <f t="shared" si="3"/>
        <v>958.7747828036679</v>
      </c>
      <c r="H20" s="27">
        <v>0.5501911808796911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1477608</v>
      </c>
      <c r="C21" s="30">
        <v>5372538</v>
      </c>
      <c r="D21" s="30">
        <v>5083735056.4200068</v>
      </c>
      <c r="E21" s="34">
        <f t="shared" si="0"/>
        <v>3.6359697565254114</v>
      </c>
      <c r="F21" s="7">
        <f t="shared" si="2"/>
        <v>3440.5167381470637</v>
      </c>
      <c r="G21" s="7">
        <f t="shared" si="3"/>
        <v>946.24459732439425</v>
      </c>
      <c r="H21" s="27">
        <v>0.54512854870270733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1451856</v>
      </c>
      <c r="C22" s="30">
        <v>5197642</v>
      </c>
      <c r="D22" s="30">
        <v>5040049568.2700233</v>
      </c>
      <c r="E22" s="34">
        <f t="shared" si="0"/>
        <v>3.5799982918416151</v>
      </c>
      <c r="F22" s="7">
        <f t="shared" si="2"/>
        <v>3471.4527944024912</v>
      </c>
      <c r="G22" s="7">
        <f t="shared" si="3"/>
        <v>969.68001418143524</v>
      </c>
      <c r="H22" s="27">
        <v>0.53490903986462368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1464927</v>
      </c>
      <c r="C23" s="30">
        <v>5294644</v>
      </c>
      <c r="D23" s="30">
        <v>5045669234.0100307</v>
      </c>
      <c r="E23" s="34">
        <f t="shared" si="0"/>
        <v>3.6142715643851195</v>
      </c>
      <c r="F23" s="7">
        <f t="shared" si="2"/>
        <v>3444.3144498053698</v>
      </c>
      <c r="G23" s="7">
        <f t="shared" si="3"/>
        <v>952.97610831059296</v>
      </c>
      <c r="H23" s="27">
        <v>0.53900036756873704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1455571</v>
      </c>
      <c r="C24" s="30">
        <v>5546892</v>
      </c>
      <c r="D24" s="30">
        <v>5225565916.2800379</v>
      </c>
      <c r="E24" s="34">
        <f t="shared" si="0"/>
        <v>3.8108013968401404</v>
      </c>
      <c r="F24" s="7">
        <f t="shared" si="2"/>
        <v>3590.0453610851259</v>
      </c>
      <c r="G24" s="7">
        <f t="shared" si="3"/>
        <v>942.0709680808709</v>
      </c>
      <c r="H24" s="27">
        <v>0.5348390894473366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1453103</v>
      </c>
      <c r="C25" s="30">
        <v>5542351</v>
      </c>
      <c r="D25" s="30">
        <v>5210020362.3000393</v>
      </c>
      <c r="E25" s="34">
        <f t="shared" si="0"/>
        <v>3.814148756144609</v>
      </c>
      <c r="F25" s="7">
        <f t="shared" si="2"/>
        <v>3585.444639712422</v>
      </c>
      <c r="G25" s="7">
        <f t="shared" si="3"/>
        <v>940.03796625295649</v>
      </c>
      <c r="H25" s="27">
        <v>0.53321573817990742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1453407</v>
      </c>
      <c r="C26" s="30">
        <v>5603904</v>
      </c>
      <c r="D26" s="30">
        <v>5112836304.8500519</v>
      </c>
      <c r="E26" s="34">
        <f t="shared" si="0"/>
        <v>3.855701809610109</v>
      </c>
      <c r="F26" s="7">
        <f t="shared" si="2"/>
        <v>3517.8283198374934</v>
      </c>
      <c r="G26" s="7">
        <f t="shared" si="3"/>
        <v>912.37043048026021</v>
      </c>
      <c r="H26" s="27">
        <v>0.53261158349491045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1437468</v>
      </c>
      <c r="C27" s="31">
        <v>5578451</v>
      </c>
      <c r="D27" s="31">
        <v>5043582748.5200233</v>
      </c>
      <c r="E27" s="35">
        <f t="shared" si="0"/>
        <v>3.8807479540414116</v>
      </c>
      <c r="F27" s="14">
        <f t="shared" si="2"/>
        <v>3508.6574090832096</v>
      </c>
      <c r="G27" s="14">
        <f t="shared" si="3"/>
        <v>904.1188581776596</v>
      </c>
      <c r="H27" s="28">
        <v>0.52606369702740863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1462436</v>
      </c>
      <c r="C28" s="29">
        <v>5694185</v>
      </c>
      <c r="D28" s="29">
        <v>5123430858.9000387</v>
      </c>
      <c r="E28" s="33">
        <f t="shared" si="0"/>
        <v>3.8936302169804353</v>
      </c>
      <c r="F28" s="11">
        <f t="shared" si="2"/>
        <v>3503.3538964440418</v>
      </c>
      <c r="G28" s="11">
        <f t="shared" si="3"/>
        <v>899.76543770531498</v>
      </c>
      <c r="H28" s="26">
        <v>0.53448287204376921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1468918</v>
      </c>
      <c r="C29" s="30">
        <v>5650572</v>
      </c>
      <c r="D29" s="30">
        <v>5119417062.150032</v>
      </c>
      <c r="E29" s="34">
        <f t="shared" si="0"/>
        <v>3.8467579538136234</v>
      </c>
      <c r="F29" s="7">
        <f t="shared" si="2"/>
        <v>3485.1619097526423</v>
      </c>
      <c r="G29" s="7">
        <f t="shared" si="3"/>
        <v>905.99979296786796</v>
      </c>
      <c r="H29" s="27">
        <v>0.53613139711816027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1464305</v>
      </c>
      <c r="C30" s="30">
        <v>5597763</v>
      </c>
      <c r="D30" s="30">
        <v>5099723899.6600285</v>
      </c>
      <c r="E30" s="34">
        <f t="shared" si="0"/>
        <v>3.8228121873516789</v>
      </c>
      <c r="F30" s="7">
        <f t="shared" si="2"/>
        <v>3482.6924033312926</v>
      </c>
      <c r="G30" s="7">
        <f t="shared" si="3"/>
        <v>911.02890559318575</v>
      </c>
      <c r="H30" s="27">
        <v>0.53373046175199901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1466124</v>
      </c>
      <c r="C31" s="30">
        <v>5511133</v>
      </c>
      <c r="D31" s="30">
        <v>5080466097.3500185</v>
      </c>
      <c r="E31" s="34">
        <f t="shared" si="0"/>
        <v>3.7589815049750226</v>
      </c>
      <c r="F31" s="7">
        <f t="shared" si="2"/>
        <v>3465.2362947131473</v>
      </c>
      <c r="G31" s="7">
        <f t="shared" si="3"/>
        <v>921.85510626399662</v>
      </c>
      <c r="H31" s="27">
        <v>0.53367627445384713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1446510</v>
      </c>
      <c r="C32" s="30">
        <v>5442995</v>
      </c>
      <c r="D32" s="30">
        <v>5107860726.5900259</v>
      </c>
      <c r="E32" s="34">
        <f t="shared" si="0"/>
        <v>3.7628464372869872</v>
      </c>
      <c r="F32" s="7">
        <f t="shared" si="2"/>
        <v>3531.1617110078919</v>
      </c>
      <c r="G32" s="7">
        <f t="shared" si="3"/>
        <v>938.42833340652078</v>
      </c>
      <c r="H32" s="27">
        <v>0.52583001685261743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1453276</v>
      </c>
      <c r="C33" s="30">
        <v>5450040</v>
      </c>
      <c r="D33" s="30">
        <v>5076695493.8800354</v>
      </c>
      <c r="E33" s="34">
        <f t="shared" si="0"/>
        <v>3.7501754656376352</v>
      </c>
      <c r="F33" s="7">
        <f t="shared" si="2"/>
        <v>3493.2769094652604</v>
      </c>
      <c r="G33" s="7">
        <f t="shared" si="3"/>
        <v>931.49692367029161</v>
      </c>
      <c r="H33" s="27">
        <v>0.52758054240081609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1440394</v>
      </c>
      <c r="C34" s="30">
        <v>5419725</v>
      </c>
      <c r="D34" s="30">
        <v>5107094608.7800236</v>
      </c>
      <c r="E34" s="34">
        <f>C34/B34</f>
        <v>3.7626684087825968</v>
      </c>
      <c r="F34" s="7">
        <f t="shared" si="2"/>
        <v>3545.6233563733422</v>
      </c>
      <c r="G34" s="7">
        <f t="shared" si="3"/>
        <v>942.31618924945894</v>
      </c>
      <c r="H34" s="27">
        <v>0.52290382000184421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1436647</v>
      </c>
      <c r="C35" s="30">
        <v>5417355</v>
      </c>
      <c r="D35" s="30">
        <v>5142064971.480032</v>
      </c>
      <c r="E35" s="34">
        <f>C35/B35</f>
        <v>3.7708323617423067</v>
      </c>
      <c r="F35" s="7">
        <f t="shared" si="2"/>
        <v>3579.212549415432</v>
      </c>
      <c r="G35" s="7">
        <f t="shared" si="3"/>
        <v>949.18368308520166</v>
      </c>
      <c r="H35" s="27">
        <v>0.52081865112164849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1437361</v>
      </c>
      <c r="C36" s="30">
        <v>5401485</v>
      </c>
      <c r="D36" s="30">
        <v>5137358147.1600246</v>
      </c>
      <c r="E36" s="34">
        <f>C36/B36</f>
        <v>3.7579181569556988</v>
      </c>
      <c r="F36" s="7">
        <f t="shared" si="2"/>
        <v>3574.1599689709296</v>
      </c>
      <c r="G36" s="7">
        <f t="shared" si="3"/>
        <v>951.10106705100986</v>
      </c>
      <c r="H36" s="27">
        <v>0.52035330247234257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1455619</v>
      </c>
      <c r="C37" s="30">
        <v>5461765</v>
      </c>
      <c r="D37" s="30">
        <v>5214715798.3000259</v>
      </c>
      <c r="E37" s="34">
        <f>C37/B37</f>
        <v>3.7521940837540591</v>
      </c>
      <c r="F37" s="7">
        <f t="shared" si="2"/>
        <v>3582.4730223362199</v>
      </c>
      <c r="G37" s="7">
        <f t="shared" si="3"/>
        <v>954.76751531785533</v>
      </c>
      <c r="H37" s="27">
        <v>0.52623075691138821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1481771</v>
      </c>
      <c r="C38" s="30">
        <v>5533512</v>
      </c>
      <c r="D38" s="30">
        <v>5286299183.6900339</v>
      </c>
      <c r="E38" s="34">
        <f t="shared" ref="E38:E47" si="4">C38/B38</f>
        <v>3.7343908066766054</v>
      </c>
      <c r="F38" s="7">
        <f t="shared" si="2"/>
        <v>3567.5547596018778</v>
      </c>
      <c r="G38" s="7">
        <f t="shared" si="3"/>
        <v>955.32442754077954</v>
      </c>
      <c r="H38" s="27">
        <v>0.5349405932837612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1470854</v>
      </c>
      <c r="C39" s="31">
        <v>5442591</v>
      </c>
      <c r="D39" s="31">
        <v>5185416404.2400179</v>
      </c>
      <c r="E39" s="35">
        <f t="shared" si="4"/>
        <v>3.700293163019579</v>
      </c>
      <c r="F39" s="14">
        <f t="shared" si="2"/>
        <v>3525.4460362755362</v>
      </c>
      <c r="G39" s="14">
        <f t="shared" si="3"/>
        <v>952.7477637470862</v>
      </c>
      <c r="H39" s="28">
        <v>0.53026142933159515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1494584</v>
      </c>
      <c r="C40" s="29">
        <v>5544191</v>
      </c>
      <c r="D40" s="29">
        <v>5287183539.6700315</v>
      </c>
      <c r="E40" s="33">
        <f t="shared" si="4"/>
        <v>3.7095211777993073</v>
      </c>
      <c r="F40" s="11">
        <f t="shared" si="2"/>
        <v>3537.5619835820748</v>
      </c>
      <c r="G40" s="11">
        <f t="shared" si="3"/>
        <v>953.64383003219621</v>
      </c>
      <c r="H40" s="26">
        <v>0.53806763034581273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1496592</v>
      </c>
      <c r="C41" s="30">
        <v>5557881</v>
      </c>
      <c r="D41" s="30">
        <v>5317086131.8000259</v>
      </c>
      <c r="E41" s="34">
        <f t="shared" si="4"/>
        <v>3.7136915071041408</v>
      </c>
      <c r="F41" s="7">
        <f t="shared" si="2"/>
        <v>3552.7960404706332</v>
      </c>
      <c r="G41" s="7">
        <f t="shared" si="3"/>
        <v>956.67505867794318</v>
      </c>
      <c r="H41" s="27">
        <v>0.53804168461227064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1505271</v>
      </c>
      <c r="C42" s="30">
        <v>5576392</v>
      </c>
      <c r="D42" s="30">
        <v>5372031649.1700344</v>
      </c>
      <c r="E42" s="34">
        <f t="shared" si="4"/>
        <v>3.704576783848224</v>
      </c>
      <c r="F42" s="7">
        <f t="shared" si="2"/>
        <v>3568.8136217133224</v>
      </c>
      <c r="G42" s="7">
        <f t="shared" si="3"/>
        <v>963.3525851787382</v>
      </c>
      <c r="H42" s="27">
        <v>0.54040981178814718</v>
      </c>
    </row>
    <row r="43" spans="1:16" x14ac:dyDescent="0.35">
      <c r="A43" s="5">
        <v>44652</v>
      </c>
      <c r="B43" s="30">
        <v>1509668</v>
      </c>
      <c r="C43" s="30">
        <v>5719246</v>
      </c>
      <c r="D43" s="30">
        <v>5453982976.5400381</v>
      </c>
      <c r="E43" s="34">
        <f t="shared" si="4"/>
        <v>3.7884130815517052</v>
      </c>
      <c r="F43" s="7">
        <f t="shared" si="2"/>
        <v>3612.7035722688947</v>
      </c>
      <c r="G43" s="7">
        <f t="shared" si="3"/>
        <v>953.61923172041179</v>
      </c>
      <c r="H43" s="27">
        <v>0.5412352413740934</v>
      </c>
    </row>
    <row r="44" spans="1:16" x14ac:dyDescent="0.35">
      <c r="A44" s="5">
        <v>44682</v>
      </c>
      <c r="B44" s="30">
        <v>1489328</v>
      </c>
      <c r="C44" s="30">
        <v>5535312</v>
      </c>
      <c r="D44" s="30">
        <v>5488478453.9600134</v>
      </c>
      <c r="E44" s="34">
        <f t="shared" si="4"/>
        <v>3.7166507310679715</v>
      </c>
      <c r="F44" s="7">
        <f t="shared" si="2"/>
        <v>3685.2046385752592</v>
      </c>
      <c r="G44" s="7">
        <f t="shared" si="3"/>
        <v>991.53913166231894</v>
      </c>
      <c r="H44" s="27">
        <v>0.5332010111761385</v>
      </c>
    </row>
    <row r="45" spans="1:16" x14ac:dyDescent="0.35">
      <c r="A45" s="5">
        <v>44713</v>
      </c>
      <c r="B45" s="30">
        <v>1497194</v>
      </c>
      <c r="C45" s="30">
        <v>5588113</v>
      </c>
      <c r="D45" s="30">
        <v>5524884872.2000704</v>
      </c>
      <c r="E45" s="34">
        <f t="shared" si="4"/>
        <v>3.7323907255839925</v>
      </c>
      <c r="F45" s="7">
        <f t="shared" si="2"/>
        <v>3690.1596401001275</v>
      </c>
      <c r="G45" s="7">
        <f t="shared" si="3"/>
        <v>988.68524530553873</v>
      </c>
      <c r="H45" s="27">
        <v>0.53527226705087827</v>
      </c>
    </row>
    <row r="46" spans="1:16" x14ac:dyDescent="0.35">
      <c r="A46" s="5">
        <v>44743</v>
      </c>
      <c r="B46" s="30">
        <v>1490605</v>
      </c>
      <c r="C46" s="30">
        <v>5568356</v>
      </c>
      <c r="D46" s="30">
        <v>5516989010.5100403</v>
      </c>
      <c r="E46" s="34">
        <f t="shared" si="4"/>
        <v>3.7356348596710731</v>
      </c>
      <c r="F46" s="7">
        <f t="shared" si="2"/>
        <v>3701.174362430047</v>
      </c>
      <c r="G46" s="7">
        <f t="shared" si="3"/>
        <v>990.77519657687844</v>
      </c>
      <c r="H46" s="27">
        <v>0.53217589807505494</v>
      </c>
    </row>
    <row r="47" spans="1:16" x14ac:dyDescent="0.35">
      <c r="A47" s="5">
        <v>44774</v>
      </c>
      <c r="B47" s="30">
        <v>1487955</v>
      </c>
      <c r="C47" s="30">
        <v>5555406</v>
      </c>
      <c r="D47" s="30">
        <v>5552619644.4500704</v>
      </c>
      <c r="E47" s="34">
        <f t="shared" si="4"/>
        <v>3.7335846850207162</v>
      </c>
      <c r="F47" s="7">
        <f t="shared" si="2"/>
        <v>3731.7120776166421</v>
      </c>
      <c r="G47" s="7">
        <f t="shared" si="3"/>
        <v>999.49844249908483</v>
      </c>
      <c r="H47" s="27">
        <v>0.53042307153477641</v>
      </c>
    </row>
    <row r="48" spans="1:16" x14ac:dyDescent="0.35">
      <c r="A48" s="5">
        <v>44805</v>
      </c>
      <c r="B48" s="30">
        <v>1492440</v>
      </c>
      <c r="C48" s="30">
        <v>5500592</v>
      </c>
      <c r="D48" s="30">
        <v>5494495004.8000803</v>
      </c>
      <c r="E48" s="34">
        <f t="shared" ref="E48" si="5">C48/B48</f>
        <v>3.685636943528718</v>
      </c>
      <c r="F48" s="7">
        <f t="shared" ref="F48" si="6">D48/B48</f>
        <v>3681.5516903862672</v>
      </c>
      <c r="G48" s="7">
        <f t="shared" ref="G48" si="7">F48/E48</f>
        <v>998.89157472506247</v>
      </c>
      <c r="H48" s="27">
        <v>0.53121403927902899</v>
      </c>
    </row>
    <row r="49" spans="1:16" x14ac:dyDescent="0.35">
      <c r="A49" s="5">
        <v>44835</v>
      </c>
      <c r="B49" s="30">
        <v>1494137</v>
      </c>
      <c r="C49" s="30">
        <v>5485675</v>
      </c>
      <c r="D49" s="30">
        <v>5538524780.2700596</v>
      </c>
      <c r="E49" s="34">
        <f t="shared" ref="E49:E50" si="8">C49/B49</f>
        <v>3.6714672081609652</v>
      </c>
      <c r="F49" s="7">
        <f t="shared" ref="F49:F50" si="9">D49/B49</f>
        <v>3706.8386501840591</v>
      </c>
      <c r="G49" s="7">
        <f t="shared" ref="G49:G50" si="10">F49/E49</f>
        <v>1009.6341435229136</v>
      </c>
      <c r="H49" s="27">
        <v>0.53101044082619642</v>
      </c>
    </row>
    <row r="50" spans="1:16" x14ac:dyDescent="0.35">
      <c r="A50" s="5">
        <v>44866</v>
      </c>
      <c r="B50" s="30">
        <v>1501646</v>
      </c>
      <c r="C50" s="30">
        <v>5505517</v>
      </c>
      <c r="D50" s="30">
        <v>5691416558.5500231</v>
      </c>
      <c r="E50" s="34">
        <f t="shared" si="8"/>
        <v>3.6663214898850995</v>
      </c>
      <c r="F50" s="7">
        <f t="shared" si="9"/>
        <v>3790.1186821328215</v>
      </c>
      <c r="G50" s="7">
        <f t="shared" si="10"/>
        <v>1033.7660493192598</v>
      </c>
      <c r="H50" s="27">
        <v>0.53286875528070743</v>
      </c>
    </row>
    <row r="51" spans="1:16" ht="15" thickBot="1" x14ac:dyDescent="0.4">
      <c r="A51" s="12">
        <v>44896</v>
      </c>
      <c r="B51" s="31">
        <v>1495410</v>
      </c>
      <c r="C51" s="31">
        <v>5489100</v>
      </c>
      <c r="D51" s="31">
        <v>5720657708.0800447</v>
      </c>
      <c r="E51" s="35">
        <f t="shared" ref="E51:E52" si="11">C51/B51</f>
        <v>3.6706321343310528</v>
      </c>
      <c r="F51" s="14">
        <f t="shared" ref="F51:F52" si="12">D51/B51</f>
        <v>3825.4777673548024</v>
      </c>
      <c r="G51" s="14">
        <f t="shared" ref="G51:G52" si="13">F51/E51</f>
        <v>1042.1850044779737</v>
      </c>
      <c r="H51" s="28">
        <v>0.52985001383610053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1546223</v>
      </c>
      <c r="C52" s="29">
        <v>5714805</v>
      </c>
      <c r="D52" s="29">
        <v>5974161662.6099873</v>
      </c>
      <c r="E52" s="33">
        <f t="shared" si="11"/>
        <v>3.6959772296751505</v>
      </c>
      <c r="F52" s="11">
        <f t="shared" si="12"/>
        <v>3863.7128425912611</v>
      </c>
      <c r="G52" s="11">
        <f t="shared" si="13"/>
        <v>1045.3832917501099</v>
      </c>
      <c r="H52" s="26">
        <v>0.54702188479526781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1539094</v>
      </c>
      <c r="C53" s="30">
        <v>5835118</v>
      </c>
      <c r="D53" s="30">
        <v>6122969979.9300032</v>
      </c>
      <c r="E53" s="34">
        <f t="shared" ref="E53:E58" si="14">C53/B53</f>
        <v>3.7912681096801104</v>
      </c>
      <c r="F53" s="7">
        <f t="shared" ref="F53" si="15">D53/B53</f>
        <v>3978.295009875942</v>
      </c>
      <c r="G53" s="7">
        <f t="shared" ref="G53" si="16">F53/E53</f>
        <v>1049.3309612470568</v>
      </c>
      <c r="H53" s="27">
        <v>0.54367292034848047</v>
      </c>
    </row>
    <row r="54" spans="1:16" x14ac:dyDescent="0.35">
      <c r="A54" s="5">
        <v>44986</v>
      </c>
      <c r="B54" s="30">
        <v>1531452</v>
      </c>
      <c r="C54" s="30">
        <v>5806232</v>
      </c>
      <c r="D54" s="30">
        <v>6207715830.8600273</v>
      </c>
      <c r="E54" s="34">
        <f t="shared" si="14"/>
        <v>3.7913248342096257</v>
      </c>
      <c r="F54" s="7">
        <f t="shared" ref="F54" si="17">D54/B54</f>
        <v>4053.4837728247621</v>
      </c>
      <c r="G54" s="7">
        <f t="shared" ref="G54" si="18">F54/E54</f>
        <v>1069.1470528322031</v>
      </c>
      <c r="H54" s="27">
        <v>0.54015183980107395</v>
      </c>
    </row>
    <row r="55" spans="1:16" x14ac:dyDescent="0.35">
      <c r="A55" s="5">
        <v>45017</v>
      </c>
      <c r="B55" s="30">
        <v>1542025</v>
      </c>
      <c r="C55" s="30">
        <v>5858073</v>
      </c>
      <c r="D55" s="30">
        <v>6359324611.2200222</v>
      </c>
      <c r="E55" s="34">
        <f t="shared" si="14"/>
        <v>3.7989481363791118</v>
      </c>
      <c r="F55" s="7">
        <f t="shared" ref="F55" si="19">D55/B55</f>
        <v>4124.0087619980368</v>
      </c>
      <c r="G55" s="7">
        <f t="shared" ref="G55" si="20">F55/E55</f>
        <v>1085.5659550879654</v>
      </c>
      <c r="H55" s="27">
        <v>0.5430550825715601</v>
      </c>
    </row>
    <row r="56" spans="1:16" x14ac:dyDescent="0.35">
      <c r="A56" s="5">
        <v>45047</v>
      </c>
      <c r="B56" s="30">
        <v>1545540</v>
      </c>
      <c r="C56" s="30">
        <v>5909620</v>
      </c>
      <c r="D56" s="30">
        <v>6355804397.7100239</v>
      </c>
      <c r="E56" s="34">
        <f t="shared" si="14"/>
        <v>3.8236603387812673</v>
      </c>
      <c r="F56" s="7">
        <f t="shared" ref="F56:F57" si="21">D56/B56</f>
        <v>4112.3519272940357</v>
      </c>
      <c r="G56" s="7">
        <f t="shared" ref="G56:G57" si="22">F56/E56</f>
        <v>1075.5013685668494</v>
      </c>
      <c r="H56" s="27">
        <v>0.54346633584822857</v>
      </c>
    </row>
    <row r="57" spans="1:16" x14ac:dyDescent="0.35">
      <c r="A57" s="5">
        <v>45078</v>
      </c>
      <c r="B57" s="30">
        <v>1535735</v>
      </c>
      <c r="C57" s="30">
        <v>5888690</v>
      </c>
      <c r="D57" s="30">
        <v>6410269476.2299919</v>
      </c>
      <c r="E57" s="34">
        <f t="shared" si="14"/>
        <v>3.8344440935447848</v>
      </c>
      <c r="F57" s="7">
        <f t="shared" si="21"/>
        <v>4174.0726598208621</v>
      </c>
      <c r="G57" s="7">
        <f t="shared" si="22"/>
        <v>1088.5730911679832</v>
      </c>
      <c r="H57" s="27">
        <v>0.53919852705990245</v>
      </c>
    </row>
    <row r="58" spans="1:16" x14ac:dyDescent="0.35">
      <c r="A58" s="5">
        <v>45108</v>
      </c>
      <c r="B58" s="30">
        <v>1524263</v>
      </c>
      <c r="C58" s="30">
        <v>5924466</v>
      </c>
      <c r="D58" s="30">
        <v>6582373225.3199806</v>
      </c>
      <c r="E58" s="34">
        <f t="shared" si="14"/>
        <v>3.8867741328104142</v>
      </c>
      <c r="F58" s="7">
        <f t="shared" ref="F58" si="23">D58/B58</f>
        <v>4318.3973010694217</v>
      </c>
      <c r="G58" s="7">
        <f t="shared" ref="G58" si="24">F58/E58</f>
        <v>1111.04920263193</v>
      </c>
      <c r="H58" s="27">
        <v>0.5343579503406295</v>
      </c>
    </row>
    <row r="59" spans="1:16" x14ac:dyDescent="0.35">
      <c r="A59" s="5">
        <v>45139</v>
      </c>
      <c r="B59" s="30">
        <v>1547883</v>
      </c>
      <c r="C59" s="30">
        <v>6068799</v>
      </c>
      <c r="D59" s="30">
        <v>6722592171.6099892</v>
      </c>
      <c r="E59" s="34">
        <f t="shared" ref="E59" si="25">C59/B59</f>
        <v>3.920709123363975</v>
      </c>
      <c r="F59" s="7">
        <f t="shared" ref="F59" si="26">D59/B59</f>
        <v>4343.0880574371504</v>
      </c>
      <c r="G59" s="7">
        <f t="shared" ref="G59" si="27">F59/E59</f>
        <v>1107.7302398069187</v>
      </c>
      <c r="H59" s="27">
        <v>0.54179998298871479</v>
      </c>
    </row>
    <row r="60" spans="1:16" x14ac:dyDescent="0.35">
      <c r="A60" s="5">
        <v>45170</v>
      </c>
      <c r="B60" s="30">
        <v>1549563</v>
      </c>
      <c r="C60" s="30">
        <v>6111940</v>
      </c>
      <c r="D60" s="30">
        <v>6846726963.6799803</v>
      </c>
      <c r="E60" s="34">
        <f t="shared" ref="E60" si="28">C60/B60</f>
        <v>3.9442991346592557</v>
      </c>
      <c r="F60" s="7">
        <f t="shared" ref="F60" si="29">D60/B60</f>
        <v>4418.4889311889738</v>
      </c>
      <c r="G60" s="7">
        <f t="shared" ref="G60" si="30">F60/E60</f>
        <v>1120.2215603687175</v>
      </c>
      <c r="H60" s="27">
        <v>0.54154999671483506</v>
      </c>
    </row>
    <row r="61" spans="1:16" x14ac:dyDescent="0.35">
      <c r="A61" s="5">
        <v>45200</v>
      </c>
      <c r="B61" s="30">
        <v>1555886</v>
      </c>
      <c r="C61" s="30">
        <v>6144057</v>
      </c>
      <c r="D61" s="30">
        <v>7006149942.8499985</v>
      </c>
      <c r="E61" s="34">
        <f t="shared" ref="E61" si="31">C61/B61</f>
        <v>3.9489120668223765</v>
      </c>
      <c r="F61" s="7">
        <f t="shared" ref="F61" si="32">D61/B61</f>
        <v>4502.996969475912</v>
      </c>
      <c r="G61" s="7">
        <f t="shared" ref="G61" si="33">F61/E61</f>
        <v>1140.3133048488969</v>
      </c>
      <c r="H61" s="27">
        <v>0.54291961409405343</v>
      </c>
    </row>
    <row r="62" spans="1:16" x14ac:dyDescent="0.35">
      <c r="A62" s="5">
        <v>45231</v>
      </c>
      <c r="B62" s="30">
        <v>1546831</v>
      </c>
      <c r="C62" s="30">
        <v>6116849</v>
      </c>
      <c r="D62" s="30">
        <v>6996913234.7599697</v>
      </c>
      <c r="E62" s="34">
        <f t="shared" ref="E62" si="34">C62/B62</f>
        <v>3.9544391080861452</v>
      </c>
      <c r="F62" s="7">
        <f t="shared" ref="F62" si="35">D62/B62</f>
        <v>4523.3857058463209</v>
      </c>
      <c r="G62" s="7">
        <f t="shared" ref="G62" si="36">F62/E62</f>
        <v>1143.8754225844009</v>
      </c>
      <c r="H62" s="27">
        <v>0.53892588384617024</v>
      </c>
    </row>
    <row r="63" spans="1:16" ht="15" thickBot="1" x14ac:dyDescent="0.4">
      <c r="A63" s="12">
        <v>45261</v>
      </c>
      <c r="B63" s="31">
        <v>1527467</v>
      </c>
      <c r="C63" s="31">
        <v>6047251</v>
      </c>
      <c r="D63" s="31">
        <v>6938211383.5299845</v>
      </c>
      <c r="E63" s="35">
        <f t="shared" ref="E63" si="37">C63/B63</f>
        <v>3.9590059883454112</v>
      </c>
      <c r="F63" s="14">
        <f t="shared" ref="F63" si="38">D63/B63</f>
        <v>4542.2987099099255</v>
      </c>
      <c r="G63" s="14">
        <f t="shared" ref="G63" si="39">F63/E63</f>
        <v>1147.3331243452576</v>
      </c>
      <c r="H63" s="28">
        <v>0.53135700204511638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1547511</v>
      </c>
      <c r="C64" s="29">
        <v>6127761</v>
      </c>
      <c r="D64" s="29">
        <v>7174848966.4199829</v>
      </c>
      <c r="E64" s="33">
        <f t="shared" ref="E64" si="40">C64/B64</f>
        <v>3.9597527901255631</v>
      </c>
      <c r="F64" s="11">
        <f t="shared" ref="F64" si="41">D64/B64</f>
        <v>4636.3799458743642</v>
      </c>
      <c r="G64" s="11">
        <f t="shared" ref="G64" si="42">F64/E64</f>
        <v>1170.8761106087497</v>
      </c>
      <c r="H64" s="26">
        <v>0.53749798982390684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1545056</v>
      </c>
      <c r="C65" s="30">
        <v>6116560</v>
      </c>
      <c r="D65" s="30">
        <v>7177250008.2099638</v>
      </c>
      <c r="E65" s="34">
        <f t="shared" ref="E65" si="43">C65/B65</f>
        <v>3.9587950210218916</v>
      </c>
      <c r="F65" s="7">
        <f t="shared" ref="F65" si="44">D65/B65</f>
        <v>4645.3008876118174</v>
      </c>
      <c r="G65" s="7">
        <f t="shared" ref="G65" si="45">F65/E65</f>
        <v>1173.412834699564</v>
      </c>
      <c r="H65" s="27">
        <v>0.53581619361649302</v>
      </c>
    </row>
    <row r="66" spans="1:16" x14ac:dyDescent="0.35">
      <c r="A66" s="5">
        <v>45352</v>
      </c>
      <c r="B66" s="30">
        <v>1548784</v>
      </c>
      <c r="C66" s="30">
        <v>6103165</v>
      </c>
      <c r="D66" s="30">
        <v>7232007742.4299955</v>
      </c>
      <c r="E66" s="34">
        <f t="shared" ref="E66" si="46">C66/B66</f>
        <v>3.9406172842694658</v>
      </c>
      <c r="F66" s="7">
        <f t="shared" ref="F66" si="47">D66/B66</f>
        <v>4669.4747249648726</v>
      </c>
      <c r="G66" s="7">
        <f t="shared" ref="G66" si="48">F66/E66</f>
        <v>1184.9602202185251</v>
      </c>
      <c r="H66" s="27">
        <v>0.53627920601602896</v>
      </c>
    </row>
    <row r="67" spans="1:16" x14ac:dyDescent="0.35">
      <c r="A67" s="5">
        <v>45383</v>
      </c>
      <c r="B67" s="30">
        <v>1562937</v>
      </c>
      <c r="C67" s="30">
        <v>6177016</v>
      </c>
      <c r="D67" s="30">
        <v>7385784143.6999664</v>
      </c>
      <c r="E67" s="34">
        <f t="shared" ref="E67" si="49">C67/B67</f>
        <v>3.9521848929291457</v>
      </c>
      <c r="F67" s="7">
        <f t="shared" ref="F67" si="50">D67/B67</f>
        <v>4725.5802016971675</v>
      </c>
      <c r="G67" s="7">
        <f t="shared" ref="G67" si="51">F67/E67</f>
        <v>1195.6880383181726</v>
      </c>
      <c r="H67" s="27">
        <v>0.54034365582282651</v>
      </c>
    </row>
    <row r="68" spans="1:16" x14ac:dyDescent="0.35">
      <c r="A68" s="5">
        <v>45413</v>
      </c>
      <c r="B68" s="30">
        <v>1543741</v>
      </c>
      <c r="C68" s="30">
        <v>6105612</v>
      </c>
      <c r="D68" s="30">
        <v>7304563332.4100437</v>
      </c>
      <c r="E68" s="34">
        <f t="shared" ref="E68" si="52">C68/B68</f>
        <v>3.9550753656215649</v>
      </c>
      <c r="F68" s="7">
        <f t="shared" ref="F68" si="53">D68/B68</f>
        <v>4731.7285298570441</v>
      </c>
      <c r="G68" s="7">
        <f t="shared" ref="G68" si="54">F68/E68</f>
        <v>1196.3687395153906</v>
      </c>
      <c r="H68" s="27">
        <v>0.53288253940419672</v>
      </c>
    </row>
    <row r="69" spans="1:16" x14ac:dyDescent="0.35">
      <c r="A69" s="5">
        <v>45444</v>
      </c>
      <c r="B69" s="30">
        <v>1549693</v>
      </c>
      <c r="C69" s="30">
        <v>6131031</v>
      </c>
      <c r="D69" s="30">
        <v>7224763287.04</v>
      </c>
      <c r="E69" s="34">
        <f t="shared" ref="E69" si="55">C69/B69</f>
        <v>3.9562874711313789</v>
      </c>
      <c r="F69" s="7">
        <f t="shared" ref="F69" si="56">D69/B69</f>
        <v>4662.0609933967562</v>
      </c>
      <c r="G69" s="7">
        <f t="shared" ref="G69" si="57">F69/E69</f>
        <v>1178.3928815626605</v>
      </c>
      <c r="H69" s="27">
        <v>0.53411057796698613</v>
      </c>
    </row>
    <row r="70" spans="1:16" x14ac:dyDescent="0.35">
      <c r="A70" s="5">
        <v>45474</v>
      </c>
      <c r="B70" s="30">
        <v>1551170</v>
      </c>
      <c r="C70" s="30">
        <v>6065757</v>
      </c>
      <c r="D70" s="30">
        <v>7102496930.6199999</v>
      </c>
      <c r="E70" s="34">
        <f t="shared" ref="E70" si="58">C70/B70</f>
        <v>3.9104398615238818</v>
      </c>
      <c r="F70" s="7">
        <f t="shared" ref="F70" si="59">D70/B70</f>
        <v>4578.7998289162369</v>
      </c>
      <c r="G70" s="7">
        <f t="shared" ref="G70" si="60">F70/E70</f>
        <v>1170.9168254877338</v>
      </c>
      <c r="H70" s="27">
        <v>0.53379340295402133</v>
      </c>
    </row>
    <row r="71" spans="1:16" x14ac:dyDescent="0.35">
      <c r="A71" s="5">
        <v>45505</v>
      </c>
      <c r="B71" s="30">
        <v>1549898</v>
      </c>
      <c r="C71" s="30">
        <v>6003106</v>
      </c>
      <c r="D71" s="30">
        <v>7077977906.779974</v>
      </c>
      <c r="E71" s="34">
        <f t="shared" ref="E71" si="61">C71/B71</f>
        <v>3.8732264961952336</v>
      </c>
      <c r="F71" s="7">
        <f t="shared" ref="F71" si="62">D71/B71</f>
        <v>4566.7378800282177</v>
      </c>
      <c r="G71" s="7">
        <f t="shared" ref="G71" si="63">F71/E71</f>
        <v>1179.0526282194542</v>
      </c>
      <c r="H71" s="27">
        <v>0.53254054016908414</v>
      </c>
    </row>
    <row r="72" spans="1:16" x14ac:dyDescent="0.35">
      <c r="A72" s="5">
        <v>45536</v>
      </c>
      <c r="B72" s="30">
        <v>1554055</v>
      </c>
      <c r="C72" s="30">
        <v>5981566</v>
      </c>
      <c r="D72" s="30">
        <v>7247621730.4499598</v>
      </c>
      <c r="E72" s="34">
        <f t="shared" ref="E72" si="64">C72/B72</f>
        <v>3.8490053440837038</v>
      </c>
      <c r="F72" s="7">
        <f t="shared" ref="F72" si="65">D72/B72</f>
        <v>4663.6841877861207</v>
      </c>
      <c r="G72" s="7">
        <f t="shared" ref="G72" si="66">F72/E72</f>
        <v>1211.6595771826239</v>
      </c>
      <c r="H72" s="27">
        <v>0.53315294601176944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30E1-6A2D-4A54-8A51-653C576E8C01}">
  <sheetPr codeName="Planilha7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269548</v>
      </c>
      <c r="C4" s="29">
        <v>1116041</v>
      </c>
      <c r="D4" s="29">
        <v>1051203923.6599991</v>
      </c>
      <c r="E4" s="33">
        <f t="shared" ref="E4:E33" si="0">C4/B4</f>
        <v>4.1404165491860452</v>
      </c>
      <c r="F4" s="11">
        <f>D4/B4</f>
        <v>3899.8765476278777</v>
      </c>
      <c r="G4" s="11">
        <f t="shared" ref="G4" si="1">F4/E4</f>
        <v>941.90439568080296</v>
      </c>
      <c r="H4" s="26">
        <v>0.53976522831237139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269239</v>
      </c>
      <c r="C5" s="30">
        <v>1134180</v>
      </c>
      <c r="D5" s="30">
        <v>1040979219.3299999</v>
      </c>
      <c r="E5" s="34">
        <f t="shared" si="0"/>
        <v>4.2125397880693365</v>
      </c>
      <c r="F5" s="7">
        <f t="shared" ref="F5:F45" si="2">D5/B5</f>
        <v>3866.3760425866976</v>
      </c>
      <c r="G5" s="7">
        <f t="shared" ref="G5:G45" si="3">F5/E5</f>
        <v>917.8254063111674</v>
      </c>
      <c r="H5" s="27">
        <v>0.53823287824173016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270498</v>
      </c>
      <c r="C6" s="30">
        <v>1175882</v>
      </c>
      <c r="D6" s="30">
        <v>1072207385.1999993</v>
      </c>
      <c r="E6" s="34">
        <f t="shared" si="0"/>
        <v>4.3471005330908179</v>
      </c>
      <c r="F6" s="7">
        <f t="shared" si="2"/>
        <v>3963.8274042691605</v>
      </c>
      <c r="G6" s="7">
        <f t="shared" si="3"/>
        <v>911.83246720334125</v>
      </c>
      <c r="H6" s="27">
        <v>0.53975180255682387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271852</v>
      </c>
      <c r="C7" s="30">
        <v>1203775</v>
      </c>
      <c r="D7" s="30">
        <v>1082132462.5300004</v>
      </c>
      <c r="E7" s="34">
        <f t="shared" si="0"/>
        <v>4.4280527640039438</v>
      </c>
      <c r="F7" s="7">
        <f t="shared" si="2"/>
        <v>3980.5940825522725</v>
      </c>
      <c r="G7" s="7">
        <f t="shared" si="3"/>
        <v>898.94910803929326</v>
      </c>
      <c r="H7" s="27">
        <v>0.54138433435830979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272756</v>
      </c>
      <c r="C8" s="30">
        <v>1200510</v>
      </c>
      <c r="D8" s="30">
        <v>1091652250.21</v>
      </c>
      <c r="E8" s="34">
        <f t="shared" si="0"/>
        <v>4.4014063851940932</v>
      </c>
      <c r="F8" s="7">
        <f t="shared" si="2"/>
        <v>4002.3033414846973</v>
      </c>
      <c r="G8" s="7">
        <f t="shared" si="3"/>
        <v>909.3237459163189</v>
      </c>
      <c r="H8" s="27">
        <v>0.53929555968808862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273961</v>
      </c>
      <c r="C9" s="30">
        <v>1194670</v>
      </c>
      <c r="D9" s="30">
        <v>1092186213.3000002</v>
      </c>
      <c r="E9" s="34">
        <f t="shared" si="0"/>
        <v>4.3607301769229929</v>
      </c>
      <c r="F9" s="7">
        <f t="shared" si="2"/>
        <v>3986.648513109531</v>
      </c>
      <c r="G9" s="7">
        <f t="shared" si="3"/>
        <v>914.21581968242288</v>
      </c>
      <c r="H9" s="27">
        <v>0.54333738917447116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271423</v>
      </c>
      <c r="C10" s="30">
        <v>1179862</v>
      </c>
      <c r="D10" s="30">
        <v>1087629859.0900011</v>
      </c>
      <c r="E10" s="34">
        <f t="shared" si="0"/>
        <v>4.3469492268525514</v>
      </c>
      <c r="F10" s="7">
        <f t="shared" si="2"/>
        <v>4007.1396274081458</v>
      </c>
      <c r="G10" s="7">
        <f t="shared" si="3"/>
        <v>921.82802657429522</v>
      </c>
      <c r="H10" s="27">
        <v>0.53710050179665358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273740</v>
      </c>
      <c r="C11" s="30">
        <v>1183483</v>
      </c>
      <c r="D11" s="30">
        <v>1095966972.130002</v>
      </c>
      <c r="E11" s="34">
        <f t="shared" si="0"/>
        <v>4.3233835025937024</v>
      </c>
      <c r="F11" s="7">
        <f t="shared" si="2"/>
        <v>4003.6785713816103</v>
      </c>
      <c r="G11" s="7">
        <f t="shared" si="3"/>
        <v>926.05214619052572</v>
      </c>
      <c r="H11" s="27">
        <v>0.54087804261187944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272345</v>
      </c>
      <c r="C12" s="30">
        <v>1185109</v>
      </c>
      <c r="D12" s="30">
        <v>1078053028.6900003</v>
      </c>
      <c r="E12" s="34">
        <f t="shared" si="0"/>
        <v>4.3514990177899353</v>
      </c>
      <c r="F12" s="7">
        <f t="shared" si="2"/>
        <v>3958.4094758119309</v>
      </c>
      <c r="G12" s="7">
        <f t="shared" si="3"/>
        <v>909.6657174065848</v>
      </c>
      <c r="H12" s="27">
        <v>0.5373572233304329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275380</v>
      </c>
      <c r="C13" s="30">
        <v>1184658</v>
      </c>
      <c r="D13" s="30">
        <v>1077102080.1000009</v>
      </c>
      <c r="E13" s="34">
        <f t="shared" si="0"/>
        <v>4.3019028251870139</v>
      </c>
      <c r="F13" s="7">
        <f t="shared" si="2"/>
        <v>3911.3300896942437</v>
      </c>
      <c r="G13" s="7">
        <f t="shared" si="3"/>
        <v>909.20930774957912</v>
      </c>
      <c r="H13" s="27">
        <v>0.54257364878710024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273541</v>
      </c>
      <c r="C14" s="30">
        <v>1192241</v>
      </c>
      <c r="D14" s="30">
        <v>1077670979.1600003</v>
      </c>
      <c r="E14" s="34">
        <f t="shared" si="0"/>
        <v>4.3585458852603445</v>
      </c>
      <c r="F14" s="7">
        <f t="shared" si="2"/>
        <v>3939.7054889760598</v>
      </c>
      <c r="G14" s="7">
        <f t="shared" si="3"/>
        <v>903.9036395829371</v>
      </c>
      <c r="H14" s="27">
        <v>0.53818473004293033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272721</v>
      </c>
      <c r="C15" s="31">
        <v>1177641</v>
      </c>
      <c r="D15" s="31">
        <v>1061965874.6000006</v>
      </c>
      <c r="E15" s="35">
        <f t="shared" si="0"/>
        <v>4.3181163166752832</v>
      </c>
      <c r="F15" s="7">
        <f t="shared" si="2"/>
        <v>3893.9644347153339</v>
      </c>
      <c r="G15" s="7">
        <f t="shared" si="3"/>
        <v>901.77386368171676</v>
      </c>
      <c r="H15" s="27">
        <v>0.53580922181029456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272896</v>
      </c>
      <c r="C16" s="29">
        <v>1176423</v>
      </c>
      <c r="D16" s="29">
        <v>1060896334.6100011</v>
      </c>
      <c r="E16" s="33">
        <f t="shared" si="0"/>
        <v>4.310883999765478</v>
      </c>
      <c r="F16" s="11">
        <f t="shared" si="2"/>
        <v>3887.5481304599593</v>
      </c>
      <c r="G16" s="11">
        <f t="shared" si="3"/>
        <v>901.79836216225044</v>
      </c>
      <c r="H16" s="26">
        <v>0.53539148501215394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274532</v>
      </c>
      <c r="C17" s="30">
        <v>1176573</v>
      </c>
      <c r="D17" s="30">
        <v>1054127313.0599995</v>
      </c>
      <c r="E17" s="34">
        <f t="shared" si="0"/>
        <v>4.2857408243847708</v>
      </c>
      <c r="F17" s="7">
        <f t="shared" si="2"/>
        <v>3839.724742689375</v>
      </c>
      <c r="G17" s="7">
        <f t="shared" si="3"/>
        <v>895.93022537488082</v>
      </c>
      <c r="H17" s="27">
        <v>0.53783613288979271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272291</v>
      </c>
      <c r="C18" s="30">
        <v>1160923</v>
      </c>
      <c r="D18" s="30">
        <v>1056412208.5299996</v>
      </c>
      <c r="E18" s="34">
        <f t="shared" si="0"/>
        <v>4.2635379061371843</v>
      </c>
      <c r="F18" s="7">
        <f t="shared" si="2"/>
        <v>3879.7176863355735</v>
      </c>
      <c r="G18" s="7">
        <f t="shared" si="3"/>
        <v>909.97612118116331</v>
      </c>
      <c r="H18" s="27">
        <v>0.53268813922733216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273784</v>
      </c>
      <c r="C19" s="30">
        <v>1149574</v>
      </c>
      <c r="D19" s="30">
        <v>1044379263.1999992</v>
      </c>
      <c r="E19" s="34">
        <f t="shared" si="0"/>
        <v>4.1988355784121794</v>
      </c>
      <c r="F19" s="7">
        <f t="shared" si="2"/>
        <v>3814.6102884025336</v>
      </c>
      <c r="G19" s="7">
        <f t="shared" si="3"/>
        <v>908.49241823492798</v>
      </c>
      <c r="H19" s="27">
        <v>0.53484823917591828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281643</v>
      </c>
      <c r="C20" s="30">
        <v>1181642</v>
      </c>
      <c r="D20" s="30">
        <v>1044160884.8099988</v>
      </c>
      <c r="E20" s="34">
        <f t="shared" si="0"/>
        <v>4.1955312221500272</v>
      </c>
      <c r="F20" s="7">
        <f t="shared" si="2"/>
        <v>3707.3915730552462</v>
      </c>
      <c r="G20" s="7">
        <f t="shared" si="3"/>
        <v>883.65248087830207</v>
      </c>
      <c r="H20" s="27">
        <v>0.54941974448859676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280314</v>
      </c>
      <c r="C21" s="30">
        <v>1178244</v>
      </c>
      <c r="D21" s="30">
        <v>1041745295.3899999</v>
      </c>
      <c r="E21" s="34">
        <f t="shared" si="0"/>
        <v>4.2033005843446993</v>
      </c>
      <c r="F21" s="7">
        <f t="shared" si="2"/>
        <v>3716.3512895895315</v>
      </c>
      <c r="G21" s="7">
        <f t="shared" si="3"/>
        <v>884.15073226767959</v>
      </c>
      <c r="H21" s="27">
        <v>0.54527098789687245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273454</v>
      </c>
      <c r="C22" s="30">
        <v>1142050</v>
      </c>
      <c r="D22" s="30">
        <v>1042872478.1100001</v>
      </c>
      <c r="E22" s="34">
        <f t="shared" si="0"/>
        <v>4.1763879848164587</v>
      </c>
      <c r="F22" s="7">
        <f t="shared" si="2"/>
        <v>3813.7035044651025</v>
      </c>
      <c r="G22" s="7">
        <f t="shared" si="3"/>
        <v>913.15833642134783</v>
      </c>
      <c r="H22" s="27">
        <v>0.53124787513671978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267231</v>
      </c>
      <c r="C23" s="30">
        <v>1111925</v>
      </c>
      <c r="D23" s="30">
        <v>1032135886.0299981</v>
      </c>
      <c r="E23" s="34">
        <f t="shared" si="0"/>
        <v>4.1609132174036692</v>
      </c>
      <c r="F23" s="7">
        <f t="shared" si="2"/>
        <v>3862.3359042551128</v>
      </c>
      <c r="G23" s="7">
        <f t="shared" si="3"/>
        <v>928.2423598983728</v>
      </c>
      <c r="H23" s="27">
        <v>0.51849545107945916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261011</v>
      </c>
      <c r="C24" s="30">
        <v>1079286</v>
      </c>
      <c r="D24" s="30">
        <v>1014535170.8399981</v>
      </c>
      <c r="E24" s="34">
        <f t="shared" si="0"/>
        <v>4.1350211293776891</v>
      </c>
      <c r="F24" s="7">
        <f t="shared" si="2"/>
        <v>3886.94411668473</v>
      </c>
      <c r="G24" s="7">
        <f t="shared" si="3"/>
        <v>940.00586576681076</v>
      </c>
      <c r="H24" s="27">
        <v>0.50578038042383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259710</v>
      </c>
      <c r="C25" s="30">
        <v>1118922</v>
      </c>
      <c r="D25" s="30">
        <v>1024952573.1299983</v>
      </c>
      <c r="E25" s="34">
        <f t="shared" si="0"/>
        <v>4.308351622964075</v>
      </c>
      <c r="F25" s="7">
        <f t="shared" si="2"/>
        <v>3946.5271769666101</v>
      </c>
      <c r="G25" s="7">
        <f t="shared" si="3"/>
        <v>916.01789323116213</v>
      </c>
      <c r="H25" s="27">
        <v>0.50261652435767423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258667</v>
      </c>
      <c r="C26" s="30">
        <v>1105539</v>
      </c>
      <c r="D26" s="30">
        <v>1018171793.2299978</v>
      </c>
      <c r="E26" s="34">
        <f t="shared" si="0"/>
        <v>4.2739854716682064</v>
      </c>
      <c r="F26" s="7">
        <f t="shared" si="2"/>
        <v>3936.2260869380234</v>
      </c>
      <c r="G26" s="7">
        <f t="shared" si="3"/>
        <v>920.97320241981311</v>
      </c>
      <c r="H26" s="27">
        <v>0.49995844422925645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254294</v>
      </c>
      <c r="C27" s="31">
        <v>1072578</v>
      </c>
      <c r="D27" s="31">
        <v>994189873.74999762</v>
      </c>
      <c r="E27" s="35">
        <f t="shared" si="0"/>
        <v>4.2178659347054985</v>
      </c>
      <c r="F27" s="14">
        <f t="shared" si="2"/>
        <v>3909.6080668438799</v>
      </c>
      <c r="G27" s="14">
        <f t="shared" si="3"/>
        <v>926.91615318419508</v>
      </c>
      <c r="H27" s="28">
        <v>0.49087809991139664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253758</v>
      </c>
      <c r="C28" s="29">
        <v>1048392</v>
      </c>
      <c r="D28" s="29">
        <v>996387702.96999824</v>
      </c>
      <c r="E28" s="33">
        <f t="shared" si="0"/>
        <v>4.1314638356229167</v>
      </c>
      <c r="F28" s="11">
        <f t="shared" si="2"/>
        <v>3926.5272541949348</v>
      </c>
      <c r="G28" s="11">
        <f t="shared" si="3"/>
        <v>950.39613328792871</v>
      </c>
      <c r="H28" s="26">
        <v>0.48921825868853153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252661</v>
      </c>
      <c r="C29" s="30">
        <v>1047126</v>
      </c>
      <c r="D29" s="30">
        <v>999114847.05999708</v>
      </c>
      <c r="E29" s="34">
        <f t="shared" si="0"/>
        <v>4.1443911011196821</v>
      </c>
      <c r="F29" s="7">
        <f t="shared" si="2"/>
        <v>3954.3690837129475</v>
      </c>
      <c r="G29" s="7">
        <f t="shared" si="3"/>
        <v>954.14959332496471</v>
      </c>
      <c r="H29" s="27">
        <v>0.48648154281005229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258685</v>
      </c>
      <c r="C30" s="30">
        <v>1075052</v>
      </c>
      <c r="D30" s="30">
        <v>1026374723.5899985</v>
      </c>
      <c r="E30" s="34">
        <f t="shared" si="0"/>
        <v>4.1558343158667874</v>
      </c>
      <c r="F30" s="7">
        <f t="shared" si="2"/>
        <v>3967.6623058546052</v>
      </c>
      <c r="G30" s="7">
        <f t="shared" si="3"/>
        <v>954.72100288171976</v>
      </c>
      <c r="H30" s="27">
        <v>0.49744436838016415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259377</v>
      </c>
      <c r="C31" s="30">
        <v>1064583</v>
      </c>
      <c r="D31" s="30">
        <v>1029323771.6799983</v>
      </c>
      <c r="E31" s="34">
        <f t="shared" si="0"/>
        <v>4.104384737274315</v>
      </c>
      <c r="F31" s="7">
        <f t="shared" si="2"/>
        <v>3968.446591949164</v>
      </c>
      <c r="G31" s="7">
        <f t="shared" si="3"/>
        <v>966.87977516078911</v>
      </c>
      <c r="H31" s="27">
        <v>0.49813805831843333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258811</v>
      </c>
      <c r="C32" s="30">
        <v>1067565</v>
      </c>
      <c r="D32" s="30">
        <v>1034113256.6800001</v>
      </c>
      <c r="E32" s="34">
        <f t="shared" si="0"/>
        <v>4.1248826363639877</v>
      </c>
      <c r="F32" s="7">
        <f t="shared" si="2"/>
        <v>3995.6310074919538</v>
      </c>
      <c r="G32" s="7">
        <f t="shared" si="3"/>
        <v>968.66538026256012</v>
      </c>
      <c r="H32" s="27">
        <v>0.4964160971614569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254309</v>
      </c>
      <c r="C33" s="30">
        <v>1054331</v>
      </c>
      <c r="D33" s="30">
        <v>1006254053.9100001</v>
      </c>
      <c r="E33" s="34">
        <f t="shared" si="0"/>
        <v>4.1458658561041881</v>
      </c>
      <c r="F33" s="7">
        <f t="shared" si="2"/>
        <v>3956.8165259979005</v>
      </c>
      <c r="G33" s="7">
        <f t="shared" si="3"/>
        <v>954.40051929612252</v>
      </c>
      <c r="H33" s="27">
        <v>0.48715772777601113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253982</v>
      </c>
      <c r="C34" s="30">
        <v>1049076</v>
      </c>
      <c r="D34" s="30">
        <v>1001922378.3099993</v>
      </c>
      <c r="E34" s="34">
        <f>C34/B34</f>
        <v>4.1305131859738093</v>
      </c>
      <c r="F34" s="7">
        <f t="shared" si="2"/>
        <v>3944.8558492727807</v>
      </c>
      <c r="G34" s="7">
        <f t="shared" si="3"/>
        <v>955.0522348333194</v>
      </c>
      <c r="H34" s="27">
        <v>0.48653132219467998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257267</v>
      </c>
      <c r="C35" s="30">
        <v>1111123</v>
      </c>
      <c r="D35" s="30">
        <v>1020118275.7299987</v>
      </c>
      <c r="E35" s="34">
        <f>C35/B35</f>
        <v>4.3189487963866338</v>
      </c>
      <c r="F35" s="7">
        <f t="shared" si="2"/>
        <v>3965.2123114507444</v>
      </c>
      <c r="G35" s="7">
        <f t="shared" si="3"/>
        <v>918.09662452311636</v>
      </c>
      <c r="H35" s="27">
        <v>0.49222818745718999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258714</v>
      </c>
      <c r="C36" s="30">
        <v>1204838</v>
      </c>
      <c r="D36" s="30">
        <v>1020666011.6699998</v>
      </c>
      <c r="E36" s="34">
        <f>C36/B36</f>
        <v>4.6570266781078722</v>
      </c>
      <c r="F36" s="7">
        <f t="shared" si="2"/>
        <v>3945.1518343421685</v>
      </c>
      <c r="G36" s="7">
        <f t="shared" si="3"/>
        <v>847.13962513632521</v>
      </c>
      <c r="H36" s="27">
        <v>0.49439795448421625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266390</v>
      </c>
      <c r="C37" s="30">
        <v>1249106</v>
      </c>
      <c r="D37" s="30">
        <v>1068980898.3700011</v>
      </c>
      <c r="E37" s="34">
        <f>C37/B37</f>
        <v>4.6890123503134502</v>
      </c>
      <c r="F37" s="7">
        <f t="shared" si="2"/>
        <v>4012.8416921431026</v>
      </c>
      <c r="G37" s="7">
        <f t="shared" si="3"/>
        <v>855.79678455631552</v>
      </c>
      <c r="H37" s="27">
        <v>0.50845063701865723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277376</v>
      </c>
      <c r="C38" s="30">
        <v>1292541</v>
      </c>
      <c r="D38" s="30">
        <v>1092960072.28</v>
      </c>
      <c r="E38" s="34">
        <f t="shared" ref="E38:E45" si="4">C38/B38</f>
        <v>4.6598876615136131</v>
      </c>
      <c r="F38" s="7">
        <f t="shared" si="2"/>
        <v>3940.3555905341486</v>
      </c>
      <c r="G38" s="7">
        <f t="shared" si="3"/>
        <v>845.59025383334074</v>
      </c>
      <c r="H38" s="27">
        <v>0.52877840475827365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272192</v>
      </c>
      <c r="C39" s="31">
        <v>1249755</v>
      </c>
      <c r="D39" s="31">
        <v>1054611018.4300004</v>
      </c>
      <c r="E39" s="35">
        <f t="shared" si="4"/>
        <v>4.5914464789560308</v>
      </c>
      <c r="F39" s="14">
        <f t="shared" si="2"/>
        <v>3874.5114420335663</v>
      </c>
      <c r="G39" s="14">
        <f t="shared" si="3"/>
        <v>843.85421016919361</v>
      </c>
      <c r="H39" s="28">
        <v>0.51826845266996069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286784</v>
      </c>
      <c r="C40" s="29">
        <v>2399561</v>
      </c>
      <c r="D40" s="29">
        <v>1170832626.2900019</v>
      </c>
      <c r="E40" s="33">
        <f t="shared" si="4"/>
        <v>8.3671369392992627</v>
      </c>
      <c r="F40" s="11">
        <f t="shared" si="2"/>
        <v>4082.628829676697</v>
      </c>
      <c r="G40" s="11">
        <f t="shared" si="3"/>
        <v>487.9361792802942</v>
      </c>
      <c r="H40" s="26">
        <v>0.54539196053484862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283539</v>
      </c>
      <c r="C41" s="30">
        <v>2359543</v>
      </c>
      <c r="D41" s="30">
        <v>1178887568.4400005</v>
      </c>
      <c r="E41" s="34">
        <f t="shared" si="4"/>
        <v>8.3217582061021584</v>
      </c>
      <c r="F41" s="7">
        <f t="shared" si="2"/>
        <v>4157.7616075389997</v>
      </c>
      <c r="G41" s="7">
        <f t="shared" si="3"/>
        <v>499.62538018590908</v>
      </c>
      <c r="H41" s="27">
        <v>0.53856834603432691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284655</v>
      </c>
      <c r="C42" s="30">
        <v>2325193</v>
      </c>
      <c r="D42" s="30">
        <v>1193671998.6299989</v>
      </c>
      <c r="E42" s="34">
        <f t="shared" si="4"/>
        <v>8.1684600656935586</v>
      </c>
      <c r="F42" s="7">
        <f t="shared" si="2"/>
        <v>4193.3990220793557</v>
      </c>
      <c r="G42" s="7">
        <f t="shared" si="3"/>
        <v>513.36469644885346</v>
      </c>
      <c r="H42" s="27">
        <v>0.54003369341271013</v>
      </c>
    </row>
    <row r="43" spans="1:16" x14ac:dyDescent="0.35">
      <c r="A43" s="5">
        <v>44652</v>
      </c>
      <c r="B43" s="30">
        <v>291318</v>
      </c>
      <c r="C43" s="30">
        <v>2332036</v>
      </c>
      <c r="D43" s="30">
        <v>1214441457.5899992</v>
      </c>
      <c r="E43" s="34">
        <f t="shared" si="4"/>
        <v>8.0051215510198475</v>
      </c>
      <c r="F43" s="7">
        <f t="shared" si="2"/>
        <v>4168.7827651913003</v>
      </c>
      <c r="G43" s="7">
        <f t="shared" si="3"/>
        <v>520.76445543293471</v>
      </c>
      <c r="H43" s="27">
        <v>0.55200627577007033</v>
      </c>
    </row>
    <row r="44" spans="1:16" x14ac:dyDescent="0.35">
      <c r="A44" s="5">
        <v>44682</v>
      </c>
      <c r="B44" s="30">
        <v>295261</v>
      </c>
      <c r="C44" s="30">
        <v>2528218</v>
      </c>
      <c r="D44" s="30">
        <v>1248058072.4799986</v>
      </c>
      <c r="E44" s="34">
        <f t="shared" si="4"/>
        <v>8.5626547359793541</v>
      </c>
      <c r="F44" s="7">
        <f t="shared" si="2"/>
        <v>4226.9655405895073</v>
      </c>
      <c r="G44" s="7">
        <f t="shared" si="3"/>
        <v>493.65128817214276</v>
      </c>
      <c r="H44" s="27">
        <v>0.55880109693158186</v>
      </c>
    </row>
    <row r="45" spans="1:16" x14ac:dyDescent="0.35">
      <c r="A45" s="5">
        <v>44713</v>
      </c>
      <c r="B45" s="30">
        <v>295979</v>
      </c>
      <c r="C45" s="30">
        <v>2493206</v>
      </c>
      <c r="D45" s="30">
        <v>1241707651.1199901</v>
      </c>
      <c r="E45" s="34">
        <f t="shared" si="4"/>
        <v>8.4235908628652716</v>
      </c>
      <c r="F45" s="7">
        <f t="shared" si="2"/>
        <v>4195.2559172103092</v>
      </c>
      <c r="G45" s="7">
        <f t="shared" si="3"/>
        <v>498.03652450699622</v>
      </c>
      <c r="H45" s="27">
        <v>0.5594822909400915</v>
      </c>
    </row>
    <row r="46" spans="1:16" x14ac:dyDescent="0.35">
      <c r="A46" s="5">
        <v>44743</v>
      </c>
      <c r="B46" s="30">
        <v>304461</v>
      </c>
      <c r="C46" s="30">
        <v>2520845</v>
      </c>
      <c r="D46" s="30">
        <v>1286195708.1700001</v>
      </c>
      <c r="E46" s="34">
        <f t="shared" ref="E46:E47" si="5">C46/B46</f>
        <v>8.2796975638915988</v>
      </c>
      <c r="F46" s="7">
        <f t="shared" ref="F46:F47" si="6">D46/B46</f>
        <v>4224.5007017976031</v>
      </c>
      <c r="G46" s="7">
        <f t="shared" ref="G46:G47" si="7">F46/E46</f>
        <v>510.22403526198559</v>
      </c>
      <c r="H46" s="27">
        <v>0.5748191306186563</v>
      </c>
    </row>
    <row r="47" spans="1:16" x14ac:dyDescent="0.35">
      <c r="A47" s="5">
        <v>44774</v>
      </c>
      <c r="B47" s="30">
        <v>306192</v>
      </c>
      <c r="C47" s="30">
        <v>2481981</v>
      </c>
      <c r="D47" s="30">
        <v>1294179509.55</v>
      </c>
      <c r="E47" s="34">
        <f t="shared" si="5"/>
        <v>8.1059629252233893</v>
      </c>
      <c r="F47" s="7">
        <f t="shared" si="6"/>
        <v>4226.6927599349428</v>
      </c>
      <c r="G47" s="7">
        <f t="shared" si="7"/>
        <v>521.43006314311026</v>
      </c>
      <c r="H47" s="27">
        <v>0.57739719440238202</v>
      </c>
    </row>
    <row r="48" spans="1:16" x14ac:dyDescent="0.35">
      <c r="A48" s="5">
        <v>44805</v>
      </c>
      <c r="B48" s="30">
        <v>306667</v>
      </c>
      <c r="C48" s="30">
        <v>2435746</v>
      </c>
      <c r="D48" s="30">
        <v>1313171205.0999999</v>
      </c>
      <c r="E48" s="34">
        <f t="shared" ref="E48" si="8">C48/B48</f>
        <v>7.9426413666941666</v>
      </c>
      <c r="F48" s="7">
        <f t="shared" ref="F48" si="9">D48/B48</f>
        <v>4282.0753622006932</v>
      </c>
      <c r="G48" s="7">
        <f t="shared" ref="G48" si="10">F48/E48</f>
        <v>539.12485337141061</v>
      </c>
      <c r="H48" s="27">
        <v>0.57760236264222653</v>
      </c>
    </row>
    <row r="49" spans="1:16" x14ac:dyDescent="0.35">
      <c r="A49" s="5">
        <v>44835</v>
      </c>
      <c r="B49" s="30">
        <v>307272</v>
      </c>
      <c r="C49" s="30">
        <v>2394967</v>
      </c>
      <c r="D49" s="30">
        <v>1318227576.6399901</v>
      </c>
      <c r="E49" s="34">
        <f t="shared" ref="E49" si="11">C49/B49</f>
        <v>7.7942897497982244</v>
      </c>
      <c r="F49" s="7">
        <f t="shared" ref="F49" si="12">D49/B49</f>
        <v>4290.0999005441108</v>
      </c>
      <c r="G49" s="7">
        <f t="shared" ref="G49" si="13">F49/E49</f>
        <v>550.41575797912458</v>
      </c>
      <c r="H49" s="27">
        <v>0.57805051489372905</v>
      </c>
    </row>
    <row r="50" spans="1:16" x14ac:dyDescent="0.35">
      <c r="A50" s="5">
        <v>44866</v>
      </c>
      <c r="B50" s="30">
        <v>309973</v>
      </c>
      <c r="C50" s="30">
        <v>2354624</v>
      </c>
      <c r="D50" s="30">
        <v>1345773413.2399938</v>
      </c>
      <c r="E50" s="34">
        <f t="shared" ref="E50" si="14">C50/B50</f>
        <v>7.5962228968329502</v>
      </c>
      <c r="F50" s="7">
        <f t="shared" ref="F50" si="15">D50/B50</f>
        <v>4341.5826966864661</v>
      </c>
      <c r="G50" s="7">
        <f t="shared" ref="G50" si="16">F50/E50</f>
        <v>571.54493169185139</v>
      </c>
      <c r="H50" s="27">
        <v>0.58243486495729069</v>
      </c>
    </row>
    <row r="51" spans="1:16" ht="15" thickBot="1" x14ac:dyDescent="0.4">
      <c r="A51" s="12">
        <v>44896</v>
      </c>
      <c r="B51" s="31">
        <v>311009</v>
      </c>
      <c r="C51" s="31">
        <v>2322005</v>
      </c>
      <c r="D51" s="31">
        <v>1363388478.2699966</v>
      </c>
      <c r="E51" s="35">
        <f t="shared" ref="E51" si="17">C51/B51</f>
        <v>7.4660379603162612</v>
      </c>
      <c r="F51" s="14">
        <f t="shared" ref="F51" si="18">D51/B51</f>
        <v>4383.7589210279984</v>
      </c>
      <c r="G51" s="14">
        <f t="shared" ref="G51" si="19">F51/E51</f>
        <v>587.16000967698028</v>
      </c>
      <c r="H51" s="28">
        <v>0.58368397148851991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314662</v>
      </c>
      <c r="C52" s="29">
        <v>2319372</v>
      </c>
      <c r="D52" s="29">
        <v>1406639390.9799974</v>
      </c>
      <c r="E52" s="33">
        <f t="shared" ref="E52" si="20">C52/B52</f>
        <v>7.3709949088228006</v>
      </c>
      <c r="F52" s="11">
        <f t="shared" ref="F52" si="21">D52/B52</f>
        <v>4470.3185989410777</v>
      </c>
      <c r="G52" s="11">
        <f t="shared" ref="G52" si="22">F52/E52</f>
        <v>606.47424862419541</v>
      </c>
      <c r="H52" s="26">
        <v>0.58983457519096494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320103</v>
      </c>
      <c r="C53" s="30">
        <v>2321702</v>
      </c>
      <c r="D53" s="30">
        <v>1425254853.7799981</v>
      </c>
      <c r="E53" s="34">
        <f t="shared" ref="E53" si="23">C53/B53</f>
        <v>7.2529841957120054</v>
      </c>
      <c r="F53" s="7">
        <f t="shared" ref="F53" si="24">D53/B53</f>
        <v>4452.4882733994937</v>
      </c>
      <c r="G53" s="7">
        <f t="shared" ref="G53" si="25">F53/E53</f>
        <v>613.88363096555804</v>
      </c>
      <c r="H53" s="27">
        <v>0.59931699846287212</v>
      </c>
    </row>
    <row r="54" spans="1:16" x14ac:dyDescent="0.35">
      <c r="A54" s="5">
        <v>44986</v>
      </c>
      <c r="B54" s="30">
        <v>320989</v>
      </c>
      <c r="C54" s="30">
        <v>2296145</v>
      </c>
      <c r="D54" s="30">
        <v>1507889008.3099942</v>
      </c>
      <c r="E54" s="34">
        <f t="shared" ref="E54" si="26">C54/B54</f>
        <v>7.1533448186697983</v>
      </c>
      <c r="F54" s="7">
        <f t="shared" ref="F54" si="27">D54/B54</f>
        <v>4697.6345242671687</v>
      </c>
      <c r="G54" s="7">
        <f t="shared" ref="G54" si="28">F54/E54</f>
        <v>656.7046106887824</v>
      </c>
      <c r="H54" s="27">
        <v>0.60025768954580816</v>
      </c>
    </row>
    <row r="55" spans="1:16" x14ac:dyDescent="0.35">
      <c r="A55" s="5">
        <v>45017</v>
      </c>
      <c r="B55" s="30">
        <v>324901</v>
      </c>
      <c r="C55" s="30">
        <v>2277208</v>
      </c>
      <c r="D55" s="30">
        <v>1496869347.5199969</v>
      </c>
      <c r="E55" s="34">
        <f t="shared" ref="E55" si="29">C55/B55</f>
        <v>7.0089288737184559</v>
      </c>
      <c r="F55" s="7">
        <f t="shared" ref="F55" si="30">D55/B55</f>
        <v>4607.1552488911911</v>
      </c>
      <c r="G55" s="7">
        <f t="shared" ref="G55" si="31">F55/E55</f>
        <v>657.32658040899071</v>
      </c>
      <c r="H55" s="27">
        <v>0.60684807925422724</v>
      </c>
    </row>
    <row r="56" spans="1:16" x14ac:dyDescent="0.35">
      <c r="A56" s="5">
        <v>45047</v>
      </c>
      <c r="B56" s="30">
        <v>327243</v>
      </c>
      <c r="C56" s="30">
        <v>2259616</v>
      </c>
      <c r="D56" s="30">
        <v>1501048703.5100007</v>
      </c>
      <c r="E56" s="34">
        <f t="shared" ref="E56" si="32">C56/B56</f>
        <v>6.9050094272451972</v>
      </c>
      <c r="F56" s="7">
        <f t="shared" ref="F56" si="33">D56/B56</f>
        <v>4586.9543535232251</v>
      </c>
      <c r="G56" s="7">
        <f t="shared" ref="G56" si="34">F56/E56</f>
        <v>664.29371340528689</v>
      </c>
      <c r="H56" s="27">
        <v>0.61049267672951746</v>
      </c>
    </row>
    <row r="57" spans="1:16" x14ac:dyDescent="0.35">
      <c r="A57" s="5">
        <v>45078</v>
      </c>
      <c r="B57" s="30">
        <v>324813</v>
      </c>
      <c r="C57" s="30">
        <v>2212703</v>
      </c>
      <c r="D57" s="30">
        <v>1486621261.1399972</v>
      </c>
      <c r="E57" s="34">
        <f t="shared" ref="E57" si="35">C57/B57</f>
        <v>6.812236579200956</v>
      </c>
      <c r="F57" s="7">
        <f t="shared" ref="F57" si="36">D57/B57</f>
        <v>4576.8527156856326</v>
      </c>
      <c r="G57" s="7">
        <f t="shared" ref="G57" si="37">F57/E57</f>
        <v>671.85757019355844</v>
      </c>
      <c r="H57" s="27">
        <v>0.60523560014310418</v>
      </c>
    </row>
    <row r="58" spans="1:16" x14ac:dyDescent="0.35">
      <c r="A58" s="5">
        <v>45108</v>
      </c>
      <c r="B58" s="30">
        <v>323163</v>
      </c>
      <c r="C58" s="30">
        <v>2173699</v>
      </c>
      <c r="D58" s="30">
        <v>1516047975.8699999</v>
      </c>
      <c r="E58" s="34">
        <f t="shared" ref="E58" si="38">C58/B58</f>
        <v>6.7263238675219625</v>
      </c>
      <c r="F58" s="7">
        <f t="shared" ref="F58" si="39">D58/B58</f>
        <v>4691.2795582105618</v>
      </c>
      <c r="G58" s="7">
        <f t="shared" ref="G58" si="40">F58/E58</f>
        <v>697.45073990005051</v>
      </c>
      <c r="H58" s="27">
        <v>0.60144273449553609</v>
      </c>
    </row>
    <row r="59" spans="1:16" x14ac:dyDescent="0.35">
      <c r="A59" s="5">
        <v>45139</v>
      </c>
      <c r="B59" s="30">
        <v>327086</v>
      </c>
      <c r="C59" s="30">
        <v>2150103</v>
      </c>
      <c r="D59" s="30">
        <v>1531204076.1399982</v>
      </c>
      <c r="E59" s="34">
        <f t="shared" ref="E59" si="41">C59/B59</f>
        <v>6.57350971915643</v>
      </c>
      <c r="F59" s="7">
        <f t="shared" ref="F59" si="42">D59/B59</f>
        <v>4681.3500918412838</v>
      </c>
      <c r="G59" s="7">
        <f t="shared" ref="G59" si="43">F59/E59</f>
        <v>712.15382525395205</v>
      </c>
      <c r="H59" s="27">
        <v>0.6080648729441378</v>
      </c>
    </row>
    <row r="60" spans="1:16" x14ac:dyDescent="0.35">
      <c r="A60" s="5">
        <v>45170</v>
      </c>
      <c r="B60" s="30">
        <v>329570</v>
      </c>
      <c r="C60" s="30">
        <v>2127974</v>
      </c>
      <c r="D60" s="30">
        <v>1550085155.9699976</v>
      </c>
      <c r="E60" s="34">
        <f t="shared" ref="E60" si="44">C60/B60</f>
        <v>6.4568194920654189</v>
      </c>
      <c r="F60" s="7">
        <f t="shared" ref="F60" si="45">D60/B60</f>
        <v>4703.3563612282596</v>
      </c>
      <c r="G60" s="7">
        <f t="shared" ref="G60" si="46">F60/E60</f>
        <v>728.43237556943711</v>
      </c>
      <c r="H60" s="27">
        <v>0.61199894524562037</v>
      </c>
    </row>
    <row r="61" spans="1:16" x14ac:dyDescent="0.35">
      <c r="A61" s="5">
        <v>45200</v>
      </c>
      <c r="B61" s="30">
        <v>330678</v>
      </c>
      <c r="C61" s="30">
        <v>2096734</v>
      </c>
      <c r="D61" s="30">
        <v>1700692072.4900019</v>
      </c>
      <c r="E61" s="34">
        <f t="shared" ref="E61" si="47">C61/B61</f>
        <v>6.3407121126896859</v>
      </c>
      <c r="F61" s="7">
        <f t="shared" ref="F61" si="48">D61/B61</f>
        <v>5143.0457196729203</v>
      </c>
      <c r="G61" s="7">
        <f t="shared" ref="G61" si="49">F61/E61</f>
        <v>811.114844558252</v>
      </c>
      <c r="H61" s="27">
        <v>0.61337077734661927</v>
      </c>
    </row>
    <row r="62" spans="1:16" x14ac:dyDescent="0.35">
      <c r="A62" s="5">
        <v>45231</v>
      </c>
      <c r="B62" s="30">
        <v>328411</v>
      </c>
      <c r="C62" s="30">
        <v>2050582</v>
      </c>
      <c r="D62" s="30">
        <v>1625158890.9999995</v>
      </c>
      <c r="E62" s="34">
        <f t="shared" ref="E62" si="50">C62/B62</f>
        <v>6.2439504157899703</v>
      </c>
      <c r="F62" s="7">
        <f t="shared" ref="F62" si="51">D62/B62</f>
        <v>4948.5519394904541</v>
      </c>
      <c r="G62" s="7">
        <f t="shared" ref="G62" si="52">F62/E62</f>
        <v>792.53543189201878</v>
      </c>
      <c r="H62" s="27">
        <v>0.60848628357772017</v>
      </c>
    </row>
    <row r="63" spans="1:16" ht="15" thickBot="1" x14ac:dyDescent="0.4">
      <c r="A63" s="12">
        <v>45261</v>
      </c>
      <c r="B63" s="31">
        <v>325603</v>
      </c>
      <c r="C63" s="31">
        <v>1993971</v>
      </c>
      <c r="D63" s="31">
        <v>1571134572.1299963</v>
      </c>
      <c r="E63" s="35">
        <f t="shared" ref="E63" si="53">C63/B63</f>
        <v>6.1239331332942264</v>
      </c>
      <c r="F63" s="14">
        <f t="shared" ref="F63" si="54">D63/B63</f>
        <v>4825.3074207854233</v>
      </c>
      <c r="G63" s="14">
        <f t="shared" ref="G63" si="55">F63/E63</f>
        <v>787.94253884835643</v>
      </c>
      <c r="H63" s="28">
        <v>0.60261030017341544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325872</v>
      </c>
      <c r="C64" s="29">
        <v>1964152</v>
      </c>
      <c r="D64" s="29">
        <v>1610428950.9999962</v>
      </c>
      <c r="E64" s="33">
        <f t="shared" ref="E64" si="56">C64/B64</f>
        <v>6.0273727107575983</v>
      </c>
      <c r="F64" s="11">
        <f t="shared" ref="F64" si="57">D64/B64</f>
        <v>4941.9064878234285</v>
      </c>
      <c r="G64" s="11">
        <f t="shared" ref="G64" si="58">F64/E64</f>
        <v>819.91055223831768</v>
      </c>
      <c r="H64" s="26">
        <v>0.60243471830660444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327523</v>
      </c>
      <c r="C65" s="30">
        <v>1940246</v>
      </c>
      <c r="D65" s="30">
        <v>1603703409.7099991</v>
      </c>
      <c r="E65" s="34">
        <f t="shared" ref="E65" si="59">C65/B65</f>
        <v>5.923999230588386</v>
      </c>
      <c r="F65" s="7">
        <f t="shared" ref="F65" si="60">D65/B65</f>
        <v>4896.4604309010329</v>
      </c>
      <c r="G65" s="7">
        <f t="shared" ref="G65" si="61">F65/E65</f>
        <v>826.54643262246077</v>
      </c>
      <c r="H65" s="27">
        <v>0.60481156133835856</v>
      </c>
    </row>
    <row r="66" spans="1:16" x14ac:dyDescent="0.35">
      <c r="A66" s="5">
        <v>45352</v>
      </c>
      <c r="B66" s="30">
        <v>328683</v>
      </c>
      <c r="C66" s="30">
        <v>1916875</v>
      </c>
      <c r="D66" s="30">
        <v>1625496073.3899989</v>
      </c>
      <c r="E66" s="34">
        <f t="shared" ref="E66" si="62">C66/B66</f>
        <v>5.8319870513534315</v>
      </c>
      <c r="F66" s="7">
        <f t="shared" ref="F66" si="63">D66/B66</f>
        <v>4945.4826486006241</v>
      </c>
      <c r="G66" s="7">
        <f t="shared" ref="G66" si="64">F66/E66</f>
        <v>847.99273473231119</v>
      </c>
      <c r="H66" s="27">
        <v>0.60627630807143618</v>
      </c>
    </row>
    <row r="67" spans="1:16" x14ac:dyDescent="0.35">
      <c r="A67" s="5">
        <v>45383</v>
      </c>
      <c r="B67" s="30">
        <v>330620</v>
      </c>
      <c r="C67" s="30">
        <v>1894197</v>
      </c>
      <c r="D67" s="30">
        <v>1676376321.1699984</v>
      </c>
      <c r="E67" s="34">
        <f t="shared" ref="E67" si="65">C67/B67</f>
        <v>5.7292269070231683</v>
      </c>
      <c r="F67" s="7">
        <f t="shared" ref="F67" si="66">D67/B67</f>
        <v>5070.4020360837167</v>
      </c>
      <c r="G67" s="7">
        <f t="shared" ref="G67" si="67">F67/E67</f>
        <v>885.00632255779021</v>
      </c>
      <c r="H67" s="27">
        <v>0.60916829421085605</v>
      </c>
    </row>
    <row r="68" spans="1:16" x14ac:dyDescent="0.35">
      <c r="A68" s="5">
        <v>45413</v>
      </c>
      <c r="B68" s="30">
        <v>329178</v>
      </c>
      <c r="C68" s="30">
        <v>1861827</v>
      </c>
      <c r="D68" s="30">
        <v>1657083378.1400065</v>
      </c>
      <c r="E68" s="34">
        <f t="shared" ref="E68" si="68">C68/B68</f>
        <v>5.6559885533055061</v>
      </c>
      <c r="F68" s="7">
        <f t="shared" ref="F68" si="69">D68/B68</f>
        <v>5034.0040286410594</v>
      </c>
      <c r="G68" s="7">
        <f t="shared" ref="G68" si="70">F68/E68</f>
        <v>890.03080207774769</v>
      </c>
      <c r="H68" s="27">
        <v>0.6058349559948909</v>
      </c>
    </row>
    <row r="69" spans="1:16" x14ac:dyDescent="0.35">
      <c r="A69" s="5">
        <v>45444</v>
      </c>
      <c r="B69" s="30">
        <v>330490</v>
      </c>
      <c r="C69" s="30">
        <v>1836084</v>
      </c>
      <c r="D69" s="30">
        <v>1656507148.0899999</v>
      </c>
      <c r="E69" s="34">
        <f t="shared" ref="E69" si="71">C69/B69</f>
        <v>5.5556416230445702</v>
      </c>
      <c r="F69" s="7">
        <f t="shared" ref="F69" si="72">D69/B69</f>
        <v>5012.2761599140667</v>
      </c>
      <c r="G69" s="7">
        <f t="shared" ref="G69" si="73">F69/E69</f>
        <v>902.19573183470902</v>
      </c>
      <c r="H69" s="27">
        <v>0.60757087468954118</v>
      </c>
    </row>
    <row r="70" spans="1:16" x14ac:dyDescent="0.35">
      <c r="A70" s="5">
        <v>45474</v>
      </c>
      <c r="B70" s="30">
        <v>330282</v>
      </c>
      <c r="C70" s="30">
        <v>1791976</v>
      </c>
      <c r="D70" s="30">
        <v>1596068059.6300001</v>
      </c>
      <c r="E70" s="34">
        <f t="shared" ref="E70" si="74">C70/B70</f>
        <v>5.425593886436439</v>
      </c>
      <c r="F70" s="7">
        <f t="shared" ref="F70" si="75">D70/B70</f>
        <v>4832.4403377416875</v>
      </c>
      <c r="G70" s="7">
        <f t="shared" ref="G70" si="76">F70/E70</f>
        <v>890.67490838604988</v>
      </c>
      <c r="H70" s="27">
        <v>0.60651056539120507</v>
      </c>
    </row>
    <row r="71" spans="1:16" x14ac:dyDescent="0.35">
      <c r="A71" s="5">
        <v>45505</v>
      </c>
      <c r="B71" s="30">
        <v>330728</v>
      </c>
      <c r="C71" s="30">
        <v>1762205</v>
      </c>
      <c r="D71" s="30">
        <v>1605054092.1299953</v>
      </c>
      <c r="E71" s="34">
        <f t="shared" ref="E71" si="77">C71/B71</f>
        <v>5.3282606855180088</v>
      </c>
      <c r="F71" s="7">
        <f t="shared" ref="F71" si="78">D71/B71</f>
        <v>4853.094059559503</v>
      </c>
      <c r="G71" s="7">
        <f t="shared" ref="G71" si="79">F71/E71</f>
        <v>910.82143798819959</v>
      </c>
      <c r="H71" s="27">
        <v>0.60667339264422637</v>
      </c>
    </row>
    <row r="72" spans="1:16" x14ac:dyDescent="0.35">
      <c r="A72" s="5">
        <v>45536</v>
      </c>
      <c r="B72" s="30">
        <v>332281</v>
      </c>
      <c r="C72" s="30">
        <v>1736010</v>
      </c>
      <c r="D72" s="30">
        <v>1619230507.6399949</v>
      </c>
      <c r="E72" s="34">
        <f t="shared" ref="E72" si="80">C72/B72</f>
        <v>5.2245238217051231</v>
      </c>
      <c r="F72" s="7">
        <f t="shared" ref="F72" si="81">D72/B72</f>
        <v>4873.0758232941243</v>
      </c>
      <c r="G72" s="7">
        <f t="shared" ref="G72" si="82">F72/E72</f>
        <v>932.7310946595901</v>
      </c>
      <c r="H72" s="27">
        <v>0.60886319492798768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9589-CF75-4F5B-966A-4274B8A32836}">
  <sheetPr codeName="Planilha8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4" sqref="H74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3982920</v>
      </c>
      <c r="C4" s="29">
        <v>13242724</v>
      </c>
      <c r="D4" s="29">
        <v>10036048085.160286</v>
      </c>
      <c r="E4" s="33">
        <f t="shared" ref="E4:E33" si="0">C4/B4</f>
        <v>3.3248782300422803</v>
      </c>
      <c r="F4" s="11">
        <f>D4/B4</f>
        <v>2519.7714453617664</v>
      </c>
      <c r="G4" s="11">
        <f t="shared" ref="G4" si="1">F4/E4</f>
        <v>757.85375313721613</v>
      </c>
      <c r="H4" s="26">
        <v>0.37123184615675459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3958677</v>
      </c>
      <c r="C5" s="30">
        <v>13092028</v>
      </c>
      <c r="D5" s="30">
        <v>10008015952.19035</v>
      </c>
      <c r="E5" s="34">
        <f t="shared" si="0"/>
        <v>3.3071725730591308</v>
      </c>
      <c r="F5" s="7">
        <f t="shared" ref="F5:F45" si="2">D5/B5</f>
        <v>2528.1213779730829</v>
      </c>
      <c r="G5" s="7">
        <f t="shared" ref="G5:G45" si="3">F5/E5</f>
        <v>764.4358805366403</v>
      </c>
      <c r="H5" s="27">
        <v>0.36857522286375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3997409</v>
      </c>
      <c r="C6" s="30">
        <v>13214788</v>
      </c>
      <c r="D6" s="30">
        <v>10356342319.560394</v>
      </c>
      <c r="E6" s="34">
        <f t="shared" si="0"/>
        <v>3.3058383567956144</v>
      </c>
      <c r="F6" s="7">
        <f t="shared" si="2"/>
        <v>2590.7637471072871</v>
      </c>
      <c r="G6" s="7">
        <f t="shared" si="3"/>
        <v>783.69341373924374</v>
      </c>
      <c r="H6" s="27">
        <v>0.37168370976404724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4057562</v>
      </c>
      <c r="C7" s="30">
        <v>13238374</v>
      </c>
      <c r="D7" s="30">
        <v>10318722650.160353</v>
      </c>
      <c r="E7" s="34">
        <f t="shared" si="0"/>
        <v>3.2626424439109001</v>
      </c>
      <c r="F7" s="7">
        <f t="shared" si="2"/>
        <v>2543.084406389934</v>
      </c>
      <c r="G7" s="7">
        <f t="shared" si="3"/>
        <v>779.45544144321298</v>
      </c>
      <c r="H7" s="27">
        <v>0.37660785894724313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4073306</v>
      </c>
      <c r="C8" s="30">
        <v>13209493</v>
      </c>
      <c r="D8" s="30">
        <v>10584385261.450315</v>
      </c>
      <c r="E8" s="34">
        <f t="shared" si="0"/>
        <v>3.242941482913388</v>
      </c>
      <c r="F8" s="7">
        <f t="shared" si="2"/>
        <v>2598.4753567373323</v>
      </c>
      <c r="G8" s="7">
        <f t="shared" si="3"/>
        <v>801.27112081064092</v>
      </c>
      <c r="H8" s="27">
        <v>0.37517322220025506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4086651</v>
      </c>
      <c r="C9" s="30">
        <v>13120269</v>
      </c>
      <c r="D9" s="30">
        <v>10624394041.88035</v>
      </c>
      <c r="E9" s="34">
        <f t="shared" si="0"/>
        <v>3.210518588448096</v>
      </c>
      <c r="F9" s="7">
        <f t="shared" si="2"/>
        <v>2599.7801235976231</v>
      </c>
      <c r="G9" s="7">
        <f t="shared" si="3"/>
        <v>809.7695284967366</v>
      </c>
      <c r="H9" s="27">
        <v>0.37756309704880681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4046120</v>
      </c>
      <c r="C10" s="30">
        <v>12964607</v>
      </c>
      <c r="D10" s="30">
        <v>10621966063.490326</v>
      </c>
      <c r="E10" s="34">
        <f t="shared" si="0"/>
        <v>3.2042072405168409</v>
      </c>
      <c r="F10" s="7">
        <f t="shared" si="2"/>
        <v>2625.222698162765</v>
      </c>
      <c r="G10" s="7">
        <f t="shared" si="3"/>
        <v>819.30490168273718</v>
      </c>
      <c r="H10" s="27">
        <v>0.37172254522386605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4016549</v>
      </c>
      <c r="C11" s="30">
        <v>12882357</v>
      </c>
      <c r="D11" s="30">
        <v>10729448482.550371</v>
      </c>
      <c r="E11" s="34">
        <f t="shared" si="0"/>
        <v>3.2073197662968882</v>
      </c>
      <c r="F11" s="7">
        <f t="shared" si="2"/>
        <v>2671.3102423374821</v>
      </c>
      <c r="G11" s="7">
        <f t="shared" si="3"/>
        <v>832.87930015837719</v>
      </c>
      <c r="H11" s="27">
        <v>0.36992311697937907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3966676</v>
      </c>
      <c r="C12" s="30">
        <v>12597163</v>
      </c>
      <c r="D12" s="30">
        <v>10515063365.390371</v>
      </c>
      <c r="E12" s="34">
        <f t="shared" si="0"/>
        <v>3.175747905803247</v>
      </c>
      <c r="F12" s="7">
        <f t="shared" si="2"/>
        <v>2650.8500733083247</v>
      </c>
      <c r="G12" s="7">
        <f t="shared" si="3"/>
        <v>834.71678229378881</v>
      </c>
      <c r="H12" s="27">
        <v>0.36778064987517267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4009454</v>
      </c>
      <c r="C13" s="30">
        <v>12718545</v>
      </c>
      <c r="D13" s="30">
        <v>10699057142.790419</v>
      </c>
      <c r="E13" s="34">
        <f t="shared" si="0"/>
        <v>3.172138899710534</v>
      </c>
      <c r="F13" s="7">
        <f t="shared" si="2"/>
        <v>2668.4573866642236</v>
      </c>
      <c r="G13" s="7">
        <f t="shared" si="3"/>
        <v>841.21706868123817</v>
      </c>
      <c r="H13" s="27">
        <v>0.36864362872696826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4030634</v>
      </c>
      <c r="C14" s="30">
        <v>12652731</v>
      </c>
      <c r="D14" s="30">
        <v>10848011561.810379</v>
      </c>
      <c r="E14" s="34">
        <f t="shared" si="0"/>
        <v>3.1391416337975615</v>
      </c>
      <c r="F14" s="7">
        <f t="shared" si="2"/>
        <v>2691.3908734482911</v>
      </c>
      <c r="G14" s="7">
        <f t="shared" si="3"/>
        <v>857.36522508938026</v>
      </c>
      <c r="H14" s="27">
        <v>0.37027672867229178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3951191</v>
      </c>
      <c r="C15" s="31">
        <v>12395578</v>
      </c>
      <c r="D15" s="31">
        <v>10851224757.160391</v>
      </c>
      <c r="E15" s="35">
        <f t="shared" si="0"/>
        <v>3.1371750948005297</v>
      </c>
      <c r="F15" s="7">
        <f t="shared" si="2"/>
        <v>2746.3174412880549</v>
      </c>
      <c r="G15" s="7">
        <f t="shared" si="3"/>
        <v>875.41095358041321</v>
      </c>
      <c r="H15" s="27">
        <v>0.36267083187123139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3968967</v>
      </c>
      <c r="C16" s="29">
        <v>12427871</v>
      </c>
      <c r="D16" s="29">
        <v>10938837053.950386</v>
      </c>
      <c r="E16" s="33">
        <f t="shared" si="0"/>
        <v>3.1312608545246157</v>
      </c>
      <c r="F16" s="11">
        <f t="shared" si="2"/>
        <v>2756.0917120123158</v>
      </c>
      <c r="G16" s="11">
        <f t="shared" si="3"/>
        <v>880.18591872657714</v>
      </c>
      <c r="H16" s="26">
        <v>0.36399350694014554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3983642</v>
      </c>
      <c r="C17" s="30">
        <v>12352586</v>
      </c>
      <c r="D17" s="30">
        <v>10935378758.870407</v>
      </c>
      <c r="E17" s="34">
        <f t="shared" si="0"/>
        <v>3.1008273333798568</v>
      </c>
      <c r="F17" s="7">
        <f t="shared" si="2"/>
        <v>2745.0706561659927</v>
      </c>
      <c r="G17" s="7">
        <f t="shared" si="3"/>
        <v>885.27040077846107</v>
      </c>
      <c r="H17" s="27">
        <v>0.36502952157500934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4052294</v>
      </c>
      <c r="C18" s="30">
        <v>12471441</v>
      </c>
      <c r="D18" s="30">
        <v>11219292498.640463</v>
      </c>
      <c r="E18" s="34">
        <f t="shared" si="0"/>
        <v>3.0776249206005288</v>
      </c>
      <c r="F18" s="7">
        <f t="shared" si="2"/>
        <v>2768.6274733867936</v>
      </c>
      <c r="G18" s="7">
        <f t="shared" si="3"/>
        <v>899.59873110416538</v>
      </c>
      <c r="H18" s="27">
        <v>0.37100534421341402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4148840</v>
      </c>
      <c r="C19" s="30">
        <v>12626739</v>
      </c>
      <c r="D19" s="30">
        <v>11263509459.850435</v>
      </c>
      <c r="E19" s="34">
        <f t="shared" si="0"/>
        <v>3.0434384068799956</v>
      </c>
      <c r="F19" s="7">
        <f t="shared" si="2"/>
        <v>2714.8575167638269</v>
      </c>
      <c r="G19" s="7">
        <f t="shared" si="3"/>
        <v>892.03629376123433</v>
      </c>
      <c r="H19" s="27">
        <v>0.37952241633284511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4001560</v>
      </c>
      <c r="C20" s="30">
        <v>12113312</v>
      </c>
      <c r="D20" s="30">
        <v>11021654433.660439</v>
      </c>
      <c r="E20" s="34">
        <f t="shared" si="0"/>
        <v>3.0271474125091213</v>
      </c>
      <c r="F20" s="7">
        <f t="shared" si="2"/>
        <v>2754.3394160428529</v>
      </c>
      <c r="G20" s="7">
        <f t="shared" si="3"/>
        <v>909.87951384893233</v>
      </c>
      <c r="H20" s="27">
        <v>0.36573930924337289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3899049</v>
      </c>
      <c r="C21" s="30">
        <v>11782322</v>
      </c>
      <c r="D21" s="30">
        <v>10876656883.26041</v>
      </c>
      <c r="E21" s="34">
        <f t="shared" si="0"/>
        <v>3.0218450704261475</v>
      </c>
      <c r="F21" s="7">
        <f t="shared" si="2"/>
        <v>2789.5666054108092</v>
      </c>
      <c r="G21" s="7">
        <f t="shared" si="3"/>
        <v>923.13356257454268</v>
      </c>
      <c r="H21" s="27">
        <v>0.35576572751717056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3836175</v>
      </c>
      <c r="C22" s="30">
        <v>11550431</v>
      </c>
      <c r="D22" s="30">
        <v>11060130251.94042</v>
      </c>
      <c r="E22" s="34">
        <f t="shared" si="0"/>
        <v>3.0109239020639049</v>
      </c>
      <c r="F22" s="7">
        <f t="shared" si="2"/>
        <v>2883.1141050500614</v>
      </c>
      <c r="G22" s="7">
        <f t="shared" si="3"/>
        <v>957.55130279904006</v>
      </c>
      <c r="H22" s="27">
        <v>0.34977377434548285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3881856</v>
      </c>
      <c r="C23" s="30">
        <v>11962478</v>
      </c>
      <c r="D23" s="30">
        <v>11210422379.910404</v>
      </c>
      <c r="E23" s="34">
        <f t="shared" si="0"/>
        <v>3.0816387830975698</v>
      </c>
      <c r="F23" s="7">
        <f t="shared" si="2"/>
        <v>2887.9026887938153</v>
      </c>
      <c r="G23" s="7">
        <f t="shared" si="3"/>
        <v>937.13212094604523</v>
      </c>
      <c r="H23" s="27">
        <v>0.35368094663182936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3918749</v>
      </c>
      <c r="C24" s="30">
        <v>11821486</v>
      </c>
      <c r="D24" s="30">
        <v>11141704731.970423</v>
      </c>
      <c r="E24" s="34">
        <f t="shared" si="0"/>
        <v>3.0166479149340772</v>
      </c>
      <c r="F24" s="7">
        <f t="shared" si="2"/>
        <v>2843.1789665452989</v>
      </c>
      <c r="G24" s="7">
        <f t="shared" si="3"/>
        <v>942.49612375046786</v>
      </c>
      <c r="H24" s="27">
        <v>0.35678216320893258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3924050</v>
      </c>
      <c r="C25" s="30">
        <v>11778118</v>
      </c>
      <c r="D25" s="30">
        <v>11085385833.900387</v>
      </c>
      <c r="E25" s="34">
        <f t="shared" si="0"/>
        <v>3.0015208776646576</v>
      </c>
      <c r="F25" s="7">
        <f t="shared" si="2"/>
        <v>2824.9858778304015</v>
      </c>
      <c r="G25" s="7">
        <f t="shared" si="3"/>
        <v>941.18481695466005</v>
      </c>
      <c r="H25" s="27">
        <v>0.3570044722337487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3932059</v>
      </c>
      <c r="C26" s="30">
        <v>11759000</v>
      </c>
      <c r="D26" s="30">
        <v>10920918015.390369</v>
      </c>
      <c r="E26" s="34">
        <f t="shared" si="0"/>
        <v>2.9905451571301449</v>
      </c>
      <c r="F26" s="7">
        <f t="shared" si="2"/>
        <v>2777.4044121388742</v>
      </c>
      <c r="G26" s="7">
        <f t="shared" si="3"/>
        <v>928.7284646135189</v>
      </c>
      <c r="H26" s="27">
        <v>0.35747245312426418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3888590</v>
      </c>
      <c r="C27" s="31">
        <v>11571740</v>
      </c>
      <c r="D27" s="31">
        <v>10723532206.500404</v>
      </c>
      <c r="E27" s="35">
        <f t="shared" si="0"/>
        <v>2.9758189986601828</v>
      </c>
      <c r="F27" s="14">
        <f t="shared" si="2"/>
        <v>2757.6916585447179</v>
      </c>
      <c r="G27" s="14">
        <f t="shared" si="3"/>
        <v>926.70006468347924</v>
      </c>
      <c r="H27" s="28">
        <v>0.35326298519164201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3916164</v>
      </c>
      <c r="C28" s="29">
        <v>11682710</v>
      </c>
      <c r="D28" s="29">
        <v>10898214310.410364</v>
      </c>
      <c r="E28" s="33">
        <f t="shared" si="0"/>
        <v>2.9832024399386747</v>
      </c>
      <c r="F28" s="11">
        <f t="shared" si="2"/>
        <v>2782.8799586560635</v>
      </c>
      <c r="G28" s="11">
        <f t="shared" si="3"/>
        <v>932.84985336538909</v>
      </c>
      <c r="H28" s="26">
        <v>0.35550872929833904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3839692</v>
      </c>
      <c r="C29" s="30">
        <v>11205825</v>
      </c>
      <c r="D29" s="30">
        <v>11037553029.090427</v>
      </c>
      <c r="E29" s="34">
        <f t="shared" si="0"/>
        <v>2.9184176751676958</v>
      </c>
      <c r="F29" s="7">
        <f t="shared" si="2"/>
        <v>2874.5933343326569</v>
      </c>
      <c r="G29" s="7">
        <f t="shared" si="3"/>
        <v>984.98352678989966</v>
      </c>
      <c r="H29" s="27">
        <v>0.34831261205974945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3912574</v>
      </c>
      <c r="C30" s="30">
        <v>11272594</v>
      </c>
      <c r="D30" s="30">
        <v>11187363438.690475</v>
      </c>
      <c r="E30" s="34">
        <f t="shared" si="0"/>
        <v>2.8811196925604472</v>
      </c>
      <c r="F30" s="7">
        <f t="shared" si="2"/>
        <v>2859.335935547922</v>
      </c>
      <c r="G30" s="7">
        <f t="shared" si="3"/>
        <v>992.43913501102554</v>
      </c>
      <c r="H30" s="27">
        <v>0.35466540025941529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3953786</v>
      </c>
      <c r="C31" s="30">
        <v>11335042</v>
      </c>
      <c r="D31" s="30">
        <v>11381472960.20039</v>
      </c>
      <c r="E31" s="34">
        <f t="shared" si="0"/>
        <v>2.8668830331231887</v>
      </c>
      <c r="F31" s="7">
        <f t="shared" si="2"/>
        <v>2878.626450748824</v>
      </c>
      <c r="G31" s="7">
        <f t="shared" si="3"/>
        <v>1004.0962318622543</v>
      </c>
      <c r="H31" s="27">
        <v>0.358140024024036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3917246</v>
      </c>
      <c r="C32" s="30">
        <v>11447529</v>
      </c>
      <c r="D32" s="30">
        <v>11405503579.920404</v>
      </c>
      <c r="E32" s="34">
        <f t="shared" si="0"/>
        <v>2.9223411039286273</v>
      </c>
      <c r="F32" s="7">
        <f t="shared" si="2"/>
        <v>2911.6127963166991</v>
      </c>
      <c r="G32" s="7">
        <f t="shared" si="3"/>
        <v>996.32886537526178</v>
      </c>
      <c r="H32" s="27">
        <v>0.35457162752458016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3982713</v>
      </c>
      <c r="C33" s="30">
        <v>11883891</v>
      </c>
      <c r="D33" s="30">
        <v>11327106038.360363</v>
      </c>
      <c r="E33" s="34">
        <f t="shared" si="0"/>
        <v>2.9838682827509793</v>
      </c>
      <c r="F33" s="7">
        <f t="shared" si="2"/>
        <v>2844.0678598634559</v>
      </c>
      <c r="G33" s="7">
        <f t="shared" si="3"/>
        <v>953.14792422451228</v>
      </c>
      <c r="H33" s="27">
        <v>0.36023472752018088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3979995</v>
      </c>
      <c r="C34" s="30">
        <v>11802645</v>
      </c>
      <c r="D34" s="30">
        <v>11370360496.86042</v>
      </c>
      <c r="E34" s="34">
        <f>C34/B34</f>
        <v>2.9654924189603253</v>
      </c>
      <c r="F34" s="7">
        <f t="shared" si="2"/>
        <v>2856.8780857414195</v>
      </c>
      <c r="G34" s="7">
        <f t="shared" si="3"/>
        <v>963.37392989964712</v>
      </c>
      <c r="H34" s="27">
        <v>0.35998888555531927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3972222</v>
      </c>
      <c r="C35" s="30">
        <v>11687895</v>
      </c>
      <c r="D35" s="30">
        <v>11430843206.150391</v>
      </c>
      <c r="E35" s="34">
        <f>C35/B35</f>
        <v>2.9424072974773314</v>
      </c>
      <c r="F35" s="7">
        <f t="shared" si="2"/>
        <v>2877.6949541466693</v>
      </c>
      <c r="G35" s="7">
        <f t="shared" si="3"/>
        <v>978.0070069204412</v>
      </c>
      <c r="H35" s="27">
        <v>0.35905747798455273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4000297</v>
      </c>
      <c r="C36" s="30">
        <v>11702827</v>
      </c>
      <c r="D36" s="30">
        <v>11550122836.550367</v>
      </c>
      <c r="E36" s="34">
        <f>C36/B36</f>
        <v>2.925489532402219</v>
      </c>
      <c r="F36" s="7">
        <f t="shared" si="2"/>
        <v>2887.3163259003936</v>
      </c>
      <c r="G36" s="7">
        <f t="shared" si="3"/>
        <v>986.95151492458763</v>
      </c>
      <c r="H36" s="27">
        <v>0.36136544079832705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4033139</v>
      </c>
      <c r="C37" s="30">
        <v>11885328</v>
      </c>
      <c r="D37" s="30">
        <v>11785787032.110416</v>
      </c>
      <c r="E37" s="34">
        <f>C37/B37</f>
        <v>2.9469175250344706</v>
      </c>
      <c r="F37" s="7">
        <f t="shared" si="2"/>
        <v>2922.2367570545962</v>
      </c>
      <c r="G37" s="7">
        <f t="shared" si="3"/>
        <v>991.62488676041733</v>
      </c>
      <c r="H37" s="27">
        <v>0.36410069235427539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4066507</v>
      </c>
      <c r="C38" s="30">
        <v>11920519</v>
      </c>
      <c r="D38" s="30">
        <v>12147808635.650442</v>
      </c>
      <c r="E38" s="34">
        <f t="shared" ref="E38:E45" si="4">C38/B38</f>
        <v>2.9313902570436987</v>
      </c>
      <c r="F38" s="7">
        <f t="shared" si="2"/>
        <v>2987.2833455470363</v>
      </c>
      <c r="G38" s="7">
        <f t="shared" si="3"/>
        <v>1019.0670922675802</v>
      </c>
      <c r="H38" s="27">
        <v>0.36687976000069289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4081070</v>
      </c>
      <c r="C39" s="31">
        <v>11853401</v>
      </c>
      <c r="D39" s="31">
        <v>11937815196.240419</v>
      </c>
      <c r="E39" s="35">
        <f t="shared" si="4"/>
        <v>2.904483628068129</v>
      </c>
      <c r="F39" s="14">
        <f t="shared" si="2"/>
        <v>2925.1679574818418</v>
      </c>
      <c r="G39" s="14">
        <f t="shared" si="3"/>
        <v>1007.1215169587548</v>
      </c>
      <c r="H39" s="28">
        <v>0.36795965767084898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4138037</v>
      </c>
      <c r="C40" s="29">
        <v>12050488</v>
      </c>
      <c r="D40" s="29">
        <v>12399457241.120445</v>
      </c>
      <c r="E40" s="33">
        <f t="shared" si="4"/>
        <v>2.9121266919556303</v>
      </c>
      <c r="F40" s="11">
        <f t="shared" si="2"/>
        <v>2996.4587656225513</v>
      </c>
      <c r="G40" s="11">
        <f t="shared" si="3"/>
        <v>1028.958930220954</v>
      </c>
      <c r="H40" s="26">
        <v>0.37285884031124877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4122924</v>
      </c>
      <c r="C41" s="30">
        <v>12070736</v>
      </c>
      <c r="D41" s="30">
        <v>12628201316.03047</v>
      </c>
      <c r="E41" s="34">
        <f t="shared" si="4"/>
        <v>2.9277124681415421</v>
      </c>
      <c r="F41" s="7">
        <f t="shared" si="2"/>
        <v>3062.9236231447558</v>
      </c>
      <c r="G41" s="7">
        <f t="shared" si="3"/>
        <v>1046.1832083835211</v>
      </c>
      <c r="H41" s="27">
        <v>0.37126100498955894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4129847</v>
      </c>
      <c r="C42" s="30">
        <v>12073358</v>
      </c>
      <c r="D42" s="30">
        <v>12701983582.580435</v>
      </c>
      <c r="E42" s="34">
        <f t="shared" si="4"/>
        <v>2.9234395366220589</v>
      </c>
      <c r="F42" s="7">
        <f t="shared" si="2"/>
        <v>3075.6547597478634</v>
      </c>
      <c r="G42" s="7">
        <f t="shared" si="3"/>
        <v>1052.0671699274083</v>
      </c>
      <c r="H42" s="27">
        <v>0.37164806917625698</v>
      </c>
    </row>
    <row r="43" spans="1:16" x14ac:dyDescent="0.35">
      <c r="A43" s="5">
        <v>44652</v>
      </c>
      <c r="B43" s="30">
        <v>4150154</v>
      </c>
      <c r="C43" s="30">
        <v>12138819</v>
      </c>
      <c r="D43" s="30">
        <v>12905709976.970621</v>
      </c>
      <c r="E43" s="34">
        <f t="shared" si="4"/>
        <v>2.9249080877480691</v>
      </c>
      <c r="F43" s="7">
        <f t="shared" si="2"/>
        <v>3109.694237122435</v>
      </c>
      <c r="G43" s="7">
        <f t="shared" si="3"/>
        <v>1063.1767371249725</v>
      </c>
      <c r="H43" s="27">
        <v>0.37323817881636268</v>
      </c>
    </row>
    <row r="44" spans="1:16" x14ac:dyDescent="0.35">
      <c r="A44" s="5">
        <v>44682</v>
      </c>
      <c r="B44" s="30">
        <v>4173874</v>
      </c>
      <c r="C44" s="30">
        <v>12288112</v>
      </c>
      <c r="D44" s="30">
        <v>13300616895.200426</v>
      </c>
      <c r="E44" s="34">
        <f t="shared" si="4"/>
        <v>2.9440543725086097</v>
      </c>
      <c r="F44" s="7">
        <f t="shared" si="2"/>
        <v>3186.6359394654523</v>
      </c>
      <c r="G44" s="7">
        <f t="shared" si="3"/>
        <v>1082.3971082946205</v>
      </c>
      <c r="H44" s="27">
        <v>0.37513284858187146</v>
      </c>
    </row>
    <row r="45" spans="1:16" x14ac:dyDescent="0.35">
      <c r="A45" s="5">
        <v>44713</v>
      </c>
      <c r="B45" s="30">
        <v>4187295</v>
      </c>
      <c r="C45" s="30">
        <v>12450841</v>
      </c>
      <c r="D45" s="30">
        <v>13524856434.600599</v>
      </c>
      <c r="E45" s="34">
        <f t="shared" si="4"/>
        <v>2.9734807315940244</v>
      </c>
      <c r="F45" s="7">
        <f t="shared" si="2"/>
        <v>3229.9745861231654</v>
      </c>
      <c r="G45" s="7">
        <f t="shared" si="3"/>
        <v>1086.2604730556434</v>
      </c>
      <c r="H45" s="27">
        <v>0.37609992721043511</v>
      </c>
    </row>
    <row r="46" spans="1:16" x14ac:dyDescent="0.35">
      <c r="A46" s="5">
        <v>44743</v>
      </c>
      <c r="B46" s="30">
        <v>4273777</v>
      </c>
      <c r="C46" s="30">
        <v>12765575</v>
      </c>
      <c r="D46" s="30">
        <v>13965180111.530199</v>
      </c>
      <c r="E46" s="34">
        <f t="shared" ref="E46:E47" si="5">C46/B46</f>
        <v>2.9869539285741862</v>
      </c>
      <c r="F46" s="7">
        <f t="shared" ref="F46:F47" si="6">D46/B46</f>
        <v>3267.6436116180603</v>
      </c>
      <c r="G46" s="7">
        <f t="shared" ref="G46:G47" si="7">F46/E46</f>
        <v>1093.9718823108399</v>
      </c>
      <c r="H46" s="27">
        <v>0.38362369165960913</v>
      </c>
    </row>
    <row r="47" spans="1:16" x14ac:dyDescent="0.35">
      <c r="A47" s="5">
        <v>44774</v>
      </c>
      <c r="B47" s="30">
        <v>4335111</v>
      </c>
      <c r="C47" s="30">
        <v>12930720</v>
      </c>
      <c r="D47" s="30">
        <v>14115290994.8402</v>
      </c>
      <c r="E47" s="34">
        <f t="shared" si="5"/>
        <v>2.9827886759992999</v>
      </c>
      <c r="F47" s="7">
        <f t="shared" si="6"/>
        <v>3256.039117531293</v>
      </c>
      <c r="G47" s="7">
        <f t="shared" si="7"/>
        <v>1091.6090515331089</v>
      </c>
      <c r="H47" s="27">
        <v>0.38888513120747042</v>
      </c>
    </row>
    <row r="48" spans="1:16" x14ac:dyDescent="0.35">
      <c r="A48" s="5">
        <v>44805</v>
      </c>
      <c r="B48" s="30">
        <v>4388017</v>
      </c>
      <c r="C48" s="30">
        <v>13166311</v>
      </c>
      <c r="D48" s="30">
        <v>14531441897.070301</v>
      </c>
      <c r="E48" s="34">
        <f t="shared" ref="E48" si="8">C48/B48</f>
        <v>3.000515039025601</v>
      </c>
      <c r="F48" s="7">
        <f t="shared" ref="F48" si="9">D48/B48</f>
        <v>3311.619325328571</v>
      </c>
      <c r="G48" s="7">
        <f t="shared" ref="G48" si="10">F48/E48</f>
        <v>1103.6836283960101</v>
      </c>
      <c r="H48" s="27">
        <v>0.39338423162890207</v>
      </c>
    </row>
    <row r="49" spans="1:16" x14ac:dyDescent="0.35">
      <c r="A49" s="5">
        <v>44835</v>
      </c>
      <c r="B49" s="30">
        <v>4414033</v>
      </c>
      <c r="C49" s="30">
        <v>13218008</v>
      </c>
      <c r="D49" s="30">
        <v>14684609255.950306</v>
      </c>
      <c r="E49" s="34">
        <f t="shared" ref="E49" si="11">C49/B49</f>
        <v>2.9945421794535747</v>
      </c>
      <c r="F49" s="7">
        <f t="shared" ref="F49" si="12">D49/B49</f>
        <v>3326.8009677205191</v>
      </c>
      <c r="G49" s="7">
        <f t="shared" ref="G49" si="13">F49/E49</f>
        <v>1110.9547865268582</v>
      </c>
      <c r="H49" s="27">
        <v>0.39546838193896683</v>
      </c>
    </row>
    <row r="50" spans="1:16" x14ac:dyDescent="0.35">
      <c r="A50" s="5">
        <v>44866</v>
      </c>
      <c r="B50" s="30">
        <v>4411301</v>
      </c>
      <c r="C50" s="30">
        <v>13214618</v>
      </c>
      <c r="D50" s="30">
        <v>15066851797.8601</v>
      </c>
      <c r="E50" s="34">
        <f t="shared" ref="E50" si="14">C50/B50</f>
        <v>2.9956282738357687</v>
      </c>
      <c r="F50" s="7">
        <f t="shared" ref="F50" si="15">D50/B50</f>
        <v>3415.5120672699732</v>
      </c>
      <c r="G50" s="7">
        <f t="shared" ref="G50" si="16">F50/E50</f>
        <v>1140.1655195678075</v>
      </c>
      <c r="H50" s="27">
        <v>0.39497572511063894</v>
      </c>
    </row>
    <row r="51" spans="1:16" ht="15" thickBot="1" x14ac:dyDescent="0.4">
      <c r="A51" s="12">
        <v>44896</v>
      </c>
      <c r="B51" s="31">
        <v>4424217</v>
      </c>
      <c r="C51" s="31">
        <v>13151405</v>
      </c>
      <c r="D51" s="31">
        <v>15131440838.109932</v>
      </c>
      <c r="E51" s="35">
        <f t="shared" ref="E51" si="17">C51/B51</f>
        <v>2.9725949247064509</v>
      </c>
      <c r="F51" s="14">
        <f t="shared" ref="F51" si="18">D51/B51</f>
        <v>3420.1398435270989</v>
      </c>
      <c r="G51" s="14">
        <f t="shared" ref="G51" si="19">F51/E51</f>
        <v>1150.5569814107262</v>
      </c>
      <c r="H51" s="28">
        <v>0.39588374474052546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4468660</v>
      </c>
      <c r="C52" s="29">
        <v>13313796</v>
      </c>
      <c r="D52" s="29">
        <v>15712509867.559801</v>
      </c>
      <c r="E52" s="33">
        <f t="shared" ref="E52" si="20">C52/B52</f>
        <v>2.9793709971221798</v>
      </c>
      <c r="F52" s="11">
        <f t="shared" ref="F52" si="21">D52/B52</f>
        <v>3516.1569391181697</v>
      </c>
      <c r="G52" s="11">
        <f t="shared" ref="G52" si="22">F52/E52</f>
        <v>1180.1675395627062</v>
      </c>
      <c r="H52" s="26">
        <v>0.39960978520211698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4508100</v>
      </c>
      <c r="C53" s="30">
        <v>13440661</v>
      </c>
      <c r="D53" s="30">
        <v>15994921862.409695</v>
      </c>
      <c r="E53" s="34">
        <f t="shared" ref="E53" si="23">C53/B53</f>
        <v>2.9814469510436767</v>
      </c>
      <c r="F53" s="7">
        <f t="shared" ref="F53" si="24">D53/B53</f>
        <v>3548.0406074420921</v>
      </c>
      <c r="G53" s="7">
        <f t="shared" ref="G53" si="25">F53/E53</f>
        <v>1190.0398248575495</v>
      </c>
      <c r="H53" s="27">
        <v>0.40288386236584278</v>
      </c>
    </row>
    <row r="54" spans="1:16" x14ac:dyDescent="0.35">
      <c r="A54" s="5">
        <v>44986</v>
      </c>
      <c r="B54" s="30">
        <v>4559304</v>
      </c>
      <c r="C54" s="30">
        <v>13638750</v>
      </c>
      <c r="D54" s="30">
        <v>16534298856.099514</v>
      </c>
      <c r="E54" s="34">
        <f t="shared" ref="E54" si="26">C54/B54</f>
        <v>2.9914105310810597</v>
      </c>
      <c r="F54" s="7">
        <f t="shared" ref="F54" si="27">D54/B54</f>
        <v>3626.4962494493707</v>
      </c>
      <c r="G54" s="7">
        <f t="shared" ref="G54" si="28">F54/E54</f>
        <v>1212.3030964054267</v>
      </c>
      <c r="H54" s="27">
        <v>0.40720436625443135</v>
      </c>
    </row>
    <row r="55" spans="1:16" x14ac:dyDescent="0.35">
      <c r="A55" s="5">
        <v>45017</v>
      </c>
      <c r="B55" s="30">
        <v>4668572</v>
      </c>
      <c r="C55" s="30">
        <v>14078019</v>
      </c>
      <c r="D55" s="30">
        <v>16720431008.359257</v>
      </c>
      <c r="E55" s="34">
        <f t="shared" ref="E55" si="29">C55/B55</f>
        <v>3.0154871768069551</v>
      </c>
      <c r="F55" s="7">
        <f t="shared" ref="F55" si="30">D55/B55</f>
        <v>3581.4872317186619</v>
      </c>
      <c r="G55" s="7">
        <f t="shared" ref="G55" si="31">F55/E55</f>
        <v>1187.6977157339577</v>
      </c>
      <c r="H55" s="27">
        <v>0.41670187848112744</v>
      </c>
    </row>
    <row r="56" spans="1:16" x14ac:dyDescent="0.35">
      <c r="A56" s="5">
        <v>45047</v>
      </c>
      <c r="B56" s="30">
        <v>4679802</v>
      </c>
      <c r="C56" s="30">
        <v>14251992</v>
      </c>
      <c r="D56" s="30">
        <v>17092828950.299347</v>
      </c>
      <c r="E56" s="34">
        <f t="shared" ref="E56" si="32">C56/B56</f>
        <v>3.0454262808554722</v>
      </c>
      <c r="F56" s="7">
        <f t="shared" ref="F56" si="33">D56/B56</f>
        <v>3652.4684057785666</v>
      </c>
      <c r="G56" s="7">
        <f t="shared" ref="G56" si="34">F56/E56</f>
        <v>1199.3291148563196</v>
      </c>
      <c r="H56" s="27">
        <v>0.41744226052050293</v>
      </c>
    </row>
    <row r="57" spans="1:16" x14ac:dyDescent="0.35">
      <c r="A57" s="5">
        <v>45078</v>
      </c>
      <c r="B57" s="30">
        <v>4682050</v>
      </c>
      <c r="C57" s="30">
        <v>14169150</v>
      </c>
      <c r="D57" s="30">
        <v>17080617660.299496</v>
      </c>
      <c r="E57" s="34">
        <f t="shared" ref="E57" si="35">C57/B57</f>
        <v>3.0262705438856909</v>
      </c>
      <c r="F57" s="7">
        <f t="shared" ref="F57" si="36">D57/B57</f>
        <v>3648.106632842344</v>
      </c>
      <c r="G57" s="7">
        <f t="shared" ref="G57" si="37">F57/E57</f>
        <v>1205.4793449359699</v>
      </c>
      <c r="H57" s="27">
        <v>0.41738086586795214</v>
      </c>
    </row>
    <row r="58" spans="1:16" x14ac:dyDescent="0.35">
      <c r="A58" s="5">
        <v>45108</v>
      </c>
      <c r="B58" s="30">
        <v>4623195</v>
      </c>
      <c r="C58" s="30">
        <v>13886697</v>
      </c>
      <c r="D58" s="30">
        <v>17310099152.010353</v>
      </c>
      <c r="E58" s="34">
        <f t="shared" ref="E58" si="38">C58/B58</f>
        <v>3.0037013364134544</v>
      </c>
      <c r="F58" s="7">
        <f t="shared" ref="F58" si="39">D58/B58</f>
        <v>3744.1853852174422</v>
      </c>
      <c r="G58" s="7">
        <f t="shared" ref="G58" si="40">F58/E58</f>
        <v>1246.5238603542909</v>
      </c>
      <c r="H58" s="27">
        <v>0.41187572123096378</v>
      </c>
    </row>
    <row r="59" spans="1:16" x14ac:dyDescent="0.35">
      <c r="A59" s="5">
        <v>45139</v>
      </c>
      <c r="B59" s="30">
        <v>4610640</v>
      </c>
      <c r="C59" s="30">
        <v>13844651</v>
      </c>
      <c r="D59" s="30">
        <v>17396990105.210423</v>
      </c>
      <c r="E59" s="34">
        <f t="shared" ref="E59" si="41">C59/B59</f>
        <v>3.0027612218694153</v>
      </c>
      <c r="F59" s="7">
        <f t="shared" ref="F59" si="42">D59/B59</f>
        <v>3773.2267332106653</v>
      </c>
      <c r="G59" s="7">
        <f t="shared" ref="G59" si="43">F59/E59</f>
        <v>1256.5856737891349</v>
      </c>
      <c r="H59" s="27">
        <v>0.41049956649784208</v>
      </c>
    </row>
    <row r="60" spans="1:16" x14ac:dyDescent="0.35">
      <c r="A60" s="5">
        <v>45170</v>
      </c>
      <c r="B60" s="30">
        <v>4570843</v>
      </c>
      <c r="C60" s="30">
        <v>13893642</v>
      </c>
      <c r="D60" s="30">
        <v>18584166130.86034</v>
      </c>
      <c r="E60" s="34">
        <f t="shared" ref="E60" si="44">C60/B60</f>
        <v>3.039623544278375</v>
      </c>
      <c r="F60" s="7">
        <f t="shared" ref="F60" si="45">D60/B60</f>
        <v>4065.8071456097573</v>
      </c>
      <c r="G60" s="7">
        <f t="shared" ref="G60" si="46">F60/E60</f>
        <v>1337.6022018460199</v>
      </c>
      <c r="H60" s="27">
        <v>0.40670103679849889</v>
      </c>
    </row>
    <row r="61" spans="1:16" x14ac:dyDescent="0.35">
      <c r="A61" s="5">
        <v>45200</v>
      </c>
      <c r="B61" s="30">
        <v>4535999</v>
      </c>
      <c r="C61" s="30">
        <v>13766916</v>
      </c>
      <c r="D61" s="30">
        <v>19090770390.769978</v>
      </c>
      <c r="E61" s="34">
        <f t="shared" ref="E61" si="47">C61/B61</f>
        <v>3.0350350606338319</v>
      </c>
      <c r="F61" s="7">
        <f t="shared" ref="F61" si="48">D61/B61</f>
        <v>4208.7245589714585</v>
      </c>
      <c r="G61" s="7">
        <f t="shared" ref="G61" si="49">F61/E61</f>
        <v>1386.7136540071847</v>
      </c>
      <c r="H61" s="27">
        <v>0.40334755424252183</v>
      </c>
    </row>
    <row r="62" spans="1:16" x14ac:dyDescent="0.35">
      <c r="A62" s="5">
        <v>45231</v>
      </c>
      <c r="B62" s="30">
        <v>4520429</v>
      </c>
      <c r="C62" s="30">
        <v>13681341</v>
      </c>
      <c r="D62" s="30">
        <v>19053705336.609993</v>
      </c>
      <c r="E62" s="34">
        <f t="shared" ref="E62" si="50">C62/B62</f>
        <v>3.026558098799915</v>
      </c>
      <c r="F62" s="7">
        <f t="shared" ref="F62" si="51">D62/B62</f>
        <v>4215.0214806183203</v>
      </c>
      <c r="G62" s="7">
        <f t="shared" ref="G62" si="52">F62/E62</f>
        <v>1392.6781984755728</v>
      </c>
      <c r="H62" s="27">
        <v>0.40171089495626078</v>
      </c>
    </row>
    <row r="63" spans="1:16" ht="15" thickBot="1" x14ac:dyDescent="0.4">
      <c r="A63" s="12">
        <v>45261</v>
      </c>
      <c r="B63" s="31">
        <v>4439869</v>
      </c>
      <c r="C63" s="31">
        <v>13194046</v>
      </c>
      <c r="D63" s="31">
        <v>17968110934.040199</v>
      </c>
      <c r="E63" s="35">
        <f t="shared" ref="E63:E64" si="53">C63/B63</f>
        <v>2.9717196610981089</v>
      </c>
      <c r="F63" s="14">
        <f t="shared" ref="F63:F64" si="54">D63/B63</f>
        <v>4046.9912364622019</v>
      </c>
      <c r="G63" s="14">
        <f t="shared" ref="G63:G64" si="55">F63/E63</f>
        <v>1361.8347953342136</v>
      </c>
      <c r="H63" s="28">
        <v>0.3943043892346752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4582346</v>
      </c>
      <c r="C64" s="29">
        <v>13616515</v>
      </c>
      <c r="D64" s="29">
        <v>19022396432.639984</v>
      </c>
      <c r="E64" s="33">
        <f t="shared" si="53"/>
        <v>2.9715161185995123</v>
      </c>
      <c r="F64" s="11">
        <f t="shared" si="54"/>
        <v>4151.2352914074982</v>
      </c>
      <c r="G64" s="11">
        <f t="shared" si="55"/>
        <v>1397.0091783866858</v>
      </c>
      <c r="H64" s="26">
        <v>0.40670246892892847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4570611</v>
      </c>
      <c r="C65" s="30">
        <v>13557447</v>
      </c>
      <c r="D65" s="30">
        <v>19077618041.219887</v>
      </c>
      <c r="E65" s="34">
        <f t="shared" ref="E65" si="56">C65/B65</f>
        <v>2.9662220215196613</v>
      </c>
      <c r="F65" s="7">
        <f t="shared" ref="F65" si="57">D65/B65</f>
        <v>4173.9754359362214</v>
      </c>
      <c r="G65" s="7">
        <f t="shared" ref="G65" si="58">F65/E65</f>
        <v>1407.1689191349881</v>
      </c>
      <c r="H65" s="27">
        <v>0.4054064769795383</v>
      </c>
    </row>
    <row r="66" spans="1:16" x14ac:dyDescent="0.35">
      <c r="A66" s="5">
        <v>45352</v>
      </c>
      <c r="B66" s="30">
        <v>4663237</v>
      </c>
      <c r="C66" s="30">
        <v>13835923</v>
      </c>
      <c r="D66" s="30">
        <v>19436271848.409946</v>
      </c>
      <c r="E66" s="34">
        <f t="shared" ref="E66" si="59">C66/B66</f>
        <v>2.9670211915028122</v>
      </c>
      <c r="F66" s="7">
        <f t="shared" ref="F66" si="60">D66/B66</f>
        <v>4167.9785626186158</v>
      </c>
      <c r="G66" s="7">
        <f t="shared" ref="G66" si="61">F66/E66</f>
        <v>1404.7687204106257</v>
      </c>
      <c r="H66" s="27">
        <v>0.41336282777926503</v>
      </c>
    </row>
    <row r="67" spans="1:16" x14ac:dyDescent="0.35">
      <c r="A67" s="5">
        <v>45383</v>
      </c>
      <c r="B67" s="30">
        <v>4706768</v>
      </c>
      <c r="C67" s="30">
        <v>14061822</v>
      </c>
      <c r="D67" s="30">
        <v>19670719337.749817</v>
      </c>
      <c r="E67" s="34">
        <f t="shared" ref="E67" si="62">C67/B67</f>
        <v>2.9875749134012977</v>
      </c>
      <c r="F67" s="7">
        <f t="shared" ref="F67" si="63">D67/B67</f>
        <v>4179.2413260542726</v>
      </c>
      <c r="G67" s="7">
        <f t="shared" ref="G67" si="64">F67/E67</f>
        <v>1398.8741528480318</v>
      </c>
      <c r="H67" s="27">
        <v>0.41695982415777183</v>
      </c>
    </row>
    <row r="68" spans="1:16" x14ac:dyDescent="0.35">
      <c r="A68" s="5">
        <v>45413</v>
      </c>
      <c r="B68" s="30">
        <v>4683944</v>
      </c>
      <c r="C68" s="30">
        <v>14038432</v>
      </c>
      <c r="D68" s="30">
        <v>19547029090.630039</v>
      </c>
      <c r="E68" s="34">
        <f t="shared" ref="E68" si="65">C68/B68</f>
        <v>2.9971391630642894</v>
      </c>
      <c r="F68" s="7">
        <f t="shared" ref="F68" si="66">D68/B68</f>
        <v>4173.1987168569985</v>
      </c>
      <c r="G68" s="7">
        <f t="shared" ref="G68" si="67">F68/E68</f>
        <v>1392.3940430548112</v>
      </c>
      <c r="H68" s="27">
        <v>0.41467763917054273</v>
      </c>
    </row>
    <row r="69" spans="1:16" x14ac:dyDescent="0.35">
      <c r="A69" s="5">
        <v>45444</v>
      </c>
      <c r="B69" s="30">
        <v>4677574</v>
      </c>
      <c r="C69" s="30">
        <v>14063669</v>
      </c>
      <c r="D69" s="30">
        <v>19965961007.34</v>
      </c>
      <c r="E69" s="34">
        <f t="shared" ref="E69" si="68">C69/B69</f>
        <v>3.0066160364325611</v>
      </c>
      <c r="F69" s="7">
        <f t="shared" ref="F69" si="69">D69/B69</f>
        <v>4268.4436435083653</v>
      </c>
      <c r="G69" s="7">
        <f t="shared" ref="G69" si="70">F69/E69</f>
        <v>1419.6836549082602</v>
      </c>
      <c r="H69" s="27">
        <v>0.41385392014988576</v>
      </c>
    </row>
    <row r="70" spans="1:16" x14ac:dyDescent="0.35">
      <c r="A70" s="5">
        <v>45474</v>
      </c>
      <c r="B70" s="30">
        <v>4659408</v>
      </c>
      <c r="C70" s="30">
        <v>13917446</v>
      </c>
      <c r="D70" s="30">
        <v>19334549630.84</v>
      </c>
      <c r="E70" s="34">
        <f t="shared" ref="E70" si="71">C70/B70</f>
        <v>2.9869558536191723</v>
      </c>
      <c r="F70" s="7">
        <f t="shared" ref="F70" si="72">D70/B70</f>
        <v>4149.5721411046206</v>
      </c>
      <c r="G70" s="7">
        <f t="shared" ref="G70" si="73">F70/E70</f>
        <v>1389.2311585645814</v>
      </c>
      <c r="H70" s="27">
        <v>0.41198807735395776</v>
      </c>
    </row>
    <row r="71" spans="1:16" x14ac:dyDescent="0.35">
      <c r="A71" s="5">
        <v>45505</v>
      </c>
      <c r="B71" s="30">
        <v>4630970</v>
      </c>
      <c r="C71" s="30">
        <v>13832314</v>
      </c>
      <c r="D71" s="30">
        <v>19030754686.35984</v>
      </c>
      <c r="E71" s="34">
        <f t="shared" ref="E71" si="74">C71/B71</f>
        <v>2.9869150523540426</v>
      </c>
      <c r="F71" s="7">
        <f t="shared" ref="F71" si="75">D71/B71</f>
        <v>4109.4532433507102</v>
      </c>
      <c r="G71" s="7">
        <f t="shared" ref="G71" si="76">F71/E71</f>
        <v>1375.8185858389159</v>
      </c>
      <c r="H71" s="27">
        <v>0.40923026566824794</v>
      </c>
    </row>
    <row r="72" spans="1:16" x14ac:dyDescent="0.35">
      <c r="A72" s="5">
        <v>45536</v>
      </c>
      <c r="B72" s="30">
        <v>4619668</v>
      </c>
      <c r="C72" s="30">
        <v>13791858</v>
      </c>
      <c r="D72" s="30">
        <v>19194615622.019894</v>
      </c>
      <c r="E72" s="34">
        <f t="shared" ref="E72" si="77">C72/B72</f>
        <v>2.9854651892733419</v>
      </c>
      <c r="F72" s="7">
        <f t="shared" ref="F72" si="78">D72/B72</f>
        <v>4154.9772888484395</v>
      </c>
      <c r="G72" s="7">
        <f t="shared" ref="G72" si="79">F72/E72</f>
        <v>1391.7352993352956</v>
      </c>
      <c r="H72" s="27">
        <v>0.4079889626638542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9B8-3B9F-4FF0-99FA-8F794439D760}">
  <sheetPr codeName="Planilha9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2428671</v>
      </c>
      <c r="C4" s="29">
        <v>7984109</v>
      </c>
      <c r="D4" s="29">
        <v>7377251372.7599955</v>
      </c>
      <c r="E4" s="33">
        <f t="shared" ref="E4:E33" si="0">C4/B4</f>
        <v>3.2874395090977742</v>
      </c>
      <c r="F4" s="11">
        <f>D4/B4</f>
        <v>3037.5672014694437</v>
      </c>
      <c r="G4" s="11">
        <f t="shared" ref="G4" si="1">F4/E4</f>
        <v>923.99181583818495</v>
      </c>
      <c r="H4" s="26">
        <v>0.37066881547139402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2428001</v>
      </c>
      <c r="C5" s="30">
        <v>8005727</v>
      </c>
      <c r="D5" s="30">
        <v>7314533419.619978</v>
      </c>
      <c r="E5" s="34">
        <f t="shared" si="0"/>
        <v>3.2972502894356306</v>
      </c>
      <c r="F5" s="7">
        <f t="shared" ref="F5:F47" si="2">D5/B5</f>
        <v>3012.5743027370986</v>
      </c>
      <c r="G5" s="7">
        <f t="shared" ref="G5:G47" si="3">F5/E5</f>
        <v>913.66260923211314</v>
      </c>
      <c r="H5" s="27">
        <v>0.37011614723358754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2462740</v>
      </c>
      <c r="C6" s="30">
        <v>8106614</v>
      </c>
      <c r="D6" s="30">
        <v>7493889089.0599899</v>
      </c>
      <c r="E6" s="34">
        <f t="shared" si="0"/>
        <v>3.2917051739119843</v>
      </c>
      <c r="F6" s="7">
        <f t="shared" si="2"/>
        <v>3042.9071233910158</v>
      </c>
      <c r="G6" s="7">
        <f t="shared" si="3"/>
        <v>924.41666632455792</v>
      </c>
      <c r="H6" s="27">
        <v>0.37483495887040197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2528830</v>
      </c>
      <c r="C7" s="30">
        <v>8185086</v>
      </c>
      <c r="D7" s="30">
        <v>7482365438.6899223</v>
      </c>
      <c r="E7" s="34">
        <f t="shared" si="0"/>
        <v>3.2367086755535168</v>
      </c>
      <c r="F7" s="7">
        <f t="shared" si="2"/>
        <v>2958.8250055123999</v>
      </c>
      <c r="G7" s="7">
        <f t="shared" si="3"/>
        <v>914.14622139460994</v>
      </c>
      <c r="H7" s="27">
        <v>0.38415428779525163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2505979</v>
      </c>
      <c r="C8" s="30">
        <v>8132198</v>
      </c>
      <c r="D8" s="30">
        <v>7640082263.2699347</v>
      </c>
      <c r="E8" s="34">
        <f t="shared" si="0"/>
        <v>3.2451181753717808</v>
      </c>
      <c r="F8" s="7">
        <f t="shared" si="2"/>
        <v>3048.7415350527417</v>
      </c>
      <c r="G8" s="7">
        <f t="shared" si="3"/>
        <v>939.48551956924007</v>
      </c>
      <c r="H8" s="27">
        <v>0.37757549311422722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2518497</v>
      </c>
      <c r="C9" s="30">
        <v>8144403</v>
      </c>
      <c r="D9" s="30">
        <v>7697663513.4699354</v>
      </c>
      <c r="E9" s="34">
        <f t="shared" si="0"/>
        <v>3.2338347037935722</v>
      </c>
      <c r="F9" s="7">
        <f t="shared" si="2"/>
        <v>3056.4513332634247</v>
      </c>
      <c r="G9" s="7">
        <f t="shared" si="3"/>
        <v>945.14766932210193</v>
      </c>
      <c r="H9" s="27">
        <v>0.38195995649434827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2464511</v>
      </c>
      <c r="C10" s="30">
        <v>7977807</v>
      </c>
      <c r="D10" s="30">
        <v>7672458197.0299425</v>
      </c>
      <c r="E10" s="34">
        <f t="shared" si="0"/>
        <v>3.2370750221849285</v>
      </c>
      <c r="F10" s="7">
        <f t="shared" si="2"/>
        <v>3113.1766898301298</v>
      </c>
      <c r="G10" s="7">
        <f t="shared" si="3"/>
        <v>961.72522060635742</v>
      </c>
      <c r="H10" s="27">
        <v>0.37294673103466591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2432650</v>
      </c>
      <c r="C11" s="30">
        <v>7723485</v>
      </c>
      <c r="D11" s="30">
        <v>7806192503.2899303</v>
      </c>
      <c r="E11" s="34">
        <f t="shared" si="0"/>
        <v>3.1749265204612254</v>
      </c>
      <c r="F11" s="7">
        <f t="shared" si="2"/>
        <v>3208.9254530203402</v>
      </c>
      <c r="G11" s="7">
        <f t="shared" si="3"/>
        <v>1010.7085730457081</v>
      </c>
      <c r="H11" s="27">
        <v>0.36668706119912314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2396269</v>
      </c>
      <c r="C12" s="30">
        <v>7526030</v>
      </c>
      <c r="D12" s="30">
        <v>7687719510.9299564</v>
      </c>
      <c r="E12" s="34">
        <f t="shared" si="0"/>
        <v>3.1407283572921072</v>
      </c>
      <c r="F12" s="7">
        <f t="shared" si="2"/>
        <v>3208.2038831741997</v>
      </c>
      <c r="G12" s="7">
        <f t="shared" si="3"/>
        <v>1021.4840375244261</v>
      </c>
      <c r="H12" s="27">
        <v>0.36085426723258407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2413621</v>
      </c>
      <c r="C13" s="30">
        <v>7523278</v>
      </c>
      <c r="D13" s="30">
        <v>7746057622.9799557</v>
      </c>
      <c r="E13" s="34">
        <f t="shared" si="0"/>
        <v>3.1170088427304865</v>
      </c>
      <c r="F13" s="7">
        <f t="shared" si="2"/>
        <v>3209.3098390260757</v>
      </c>
      <c r="G13" s="7">
        <f t="shared" si="3"/>
        <v>1029.6120418493051</v>
      </c>
      <c r="H13" s="27">
        <v>0.36311624929573122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2368030</v>
      </c>
      <c r="C14" s="30">
        <v>7326159</v>
      </c>
      <c r="D14" s="30">
        <v>7680355623.4399147</v>
      </c>
      <c r="E14" s="34">
        <f t="shared" si="0"/>
        <v>3.093777950448263</v>
      </c>
      <c r="F14" s="7">
        <f t="shared" si="2"/>
        <v>3243.3523322930514</v>
      </c>
      <c r="G14" s="7">
        <f t="shared" si="3"/>
        <v>1048.3468381507846</v>
      </c>
      <c r="H14" s="27">
        <v>0.35591324784609835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2344545</v>
      </c>
      <c r="C15" s="31">
        <v>7160246</v>
      </c>
      <c r="D15" s="31">
        <v>7652473710.0599165</v>
      </c>
      <c r="E15" s="35">
        <f t="shared" si="0"/>
        <v>3.0540023757274866</v>
      </c>
      <c r="F15" s="7">
        <f t="shared" si="2"/>
        <v>3263.9483183559782</v>
      </c>
      <c r="G15" s="7">
        <f t="shared" si="3"/>
        <v>1068.7445249869791</v>
      </c>
      <c r="H15" s="27">
        <v>0.35204313988524921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2443710</v>
      </c>
      <c r="C16" s="29">
        <v>7557370</v>
      </c>
      <c r="D16" s="29">
        <v>7784113990.2599382</v>
      </c>
      <c r="E16" s="33">
        <f t="shared" si="0"/>
        <v>3.0925805435178479</v>
      </c>
      <c r="F16" s="11">
        <f t="shared" si="2"/>
        <v>3185.3673268349921</v>
      </c>
      <c r="G16" s="11">
        <f t="shared" si="3"/>
        <v>1030.0030288658538</v>
      </c>
      <c r="H16" s="26">
        <v>0.36657875133020573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2451016</v>
      </c>
      <c r="C17" s="30">
        <v>7631731</v>
      </c>
      <c r="D17" s="30">
        <v>7602952528.089941</v>
      </c>
      <c r="E17" s="34">
        <f t="shared" si="0"/>
        <v>3.1137010121516955</v>
      </c>
      <c r="F17" s="7">
        <f t="shared" si="2"/>
        <v>3101.9595661921185</v>
      </c>
      <c r="G17" s="7">
        <f t="shared" si="3"/>
        <v>996.22910295055487</v>
      </c>
      <c r="H17" s="27">
        <v>0.3673195900854031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2492985</v>
      </c>
      <c r="C18" s="30">
        <v>7672451</v>
      </c>
      <c r="D18" s="30">
        <v>7739923817.7199593</v>
      </c>
      <c r="E18" s="34">
        <f t="shared" si="0"/>
        <v>3.0776161910320359</v>
      </c>
      <c r="F18" s="7">
        <f t="shared" si="2"/>
        <v>3104.6812627111512</v>
      </c>
      <c r="G18" s="7">
        <f t="shared" si="3"/>
        <v>1008.7941673032464</v>
      </c>
      <c r="H18" s="27">
        <v>0.3732483944832567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2561596</v>
      </c>
      <c r="C19" s="30">
        <v>7795499</v>
      </c>
      <c r="D19" s="30">
        <v>7800641435.4199371</v>
      </c>
      <c r="E19" s="34">
        <f t="shared" si="0"/>
        <v>3.0432195396932227</v>
      </c>
      <c r="F19" s="7">
        <f t="shared" si="2"/>
        <v>3045.2270519706999</v>
      </c>
      <c r="G19" s="7">
        <f t="shared" si="3"/>
        <v>1000.6596672541343</v>
      </c>
      <c r="H19" s="27">
        <v>0.38315039080174373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2602085</v>
      </c>
      <c r="C20" s="30">
        <v>7968033</v>
      </c>
      <c r="D20" s="30">
        <v>7696992306.9499521</v>
      </c>
      <c r="E20" s="34">
        <f t="shared" si="0"/>
        <v>3.0621724501697676</v>
      </c>
      <c r="F20" s="7">
        <f t="shared" si="2"/>
        <v>2958.0095603909758</v>
      </c>
      <c r="G20" s="7">
        <f t="shared" si="3"/>
        <v>965.98398964336025</v>
      </c>
      <c r="H20" s="27">
        <v>0.38883064423337566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2578390</v>
      </c>
      <c r="C21" s="30">
        <v>7906557</v>
      </c>
      <c r="D21" s="30">
        <v>7670504281.3999805</v>
      </c>
      <c r="E21" s="34">
        <f t="shared" si="0"/>
        <v>3.066470549451402</v>
      </c>
      <c r="F21" s="7">
        <f t="shared" si="2"/>
        <v>2974.9201173600504</v>
      </c>
      <c r="G21" s="7">
        <f t="shared" si="3"/>
        <v>970.14468894614686</v>
      </c>
      <c r="H21" s="27">
        <v>0.38454597627092757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2581254</v>
      </c>
      <c r="C22" s="30">
        <v>7930915</v>
      </c>
      <c r="D22" s="30">
        <v>7809150894.8499498</v>
      </c>
      <c r="E22" s="34">
        <f t="shared" si="0"/>
        <v>3.0725046818329385</v>
      </c>
      <c r="F22" s="7">
        <f t="shared" si="2"/>
        <v>3025.3322202502932</v>
      </c>
      <c r="G22" s="7">
        <f t="shared" si="3"/>
        <v>984.64690327029734</v>
      </c>
      <c r="H22" s="27">
        <v>0.38466252128400563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2528683</v>
      </c>
      <c r="C23" s="30">
        <v>7789309</v>
      </c>
      <c r="D23" s="30">
        <v>7738715318.8499355</v>
      </c>
      <c r="E23" s="34">
        <f t="shared" si="0"/>
        <v>3.0803817639458959</v>
      </c>
      <c r="F23" s="7">
        <f t="shared" si="2"/>
        <v>3060.3738463263035</v>
      </c>
      <c r="G23" s="7">
        <f t="shared" si="3"/>
        <v>993.50472793542224</v>
      </c>
      <c r="H23" s="27">
        <v>0.37652430308213874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2469630</v>
      </c>
      <c r="C24" s="30">
        <v>7350933</v>
      </c>
      <c r="D24" s="30">
        <v>7645274943.5999584</v>
      </c>
      <c r="E24" s="34">
        <f t="shared" si="0"/>
        <v>2.9765321120977637</v>
      </c>
      <c r="F24" s="7">
        <f t="shared" si="2"/>
        <v>3095.7167444515812</v>
      </c>
      <c r="G24" s="7">
        <f t="shared" si="3"/>
        <v>1040.0414401273904</v>
      </c>
      <c r="H24" s="27">
        <v>0.36743453143367505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2470504</v>
      </c>
      <c r="C25" s="30">
        <v>7649931</v>
      </c>
      <c r="D25" s="30">
        <v>7674635212.3799725</v>
      </c>
      <c r="E25" s="34">
        <f t="shared" si="0"/>
        <v>3.0965062189739423</v>
      </c>
      <c r="F25" s="7">
        <f t="shared" si="2"/>
        <v>3106.5058839734616</v>
      </c>
      <c r="G25" s="7">
        <f t="shared" si="3"/>
        <v>1003.2293379352013</v>
      </c>
      <c r="H25" s="27">
        <v>0.36726802093030375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2462637</v>
      </c>
      <c r="C26" s="30">
        <v>7744367</v>
      </c>
      <c r="D26" s="30">
        <v>7535835145.1899405</v>
      </c>
      <c r="E26" s="34">
        <f t="shared" si="0"/>
        <v>3.144745652729168</v>
      </c>
      <c r="F26" s="7">
        <f t="shared" si="2"/>
        <v>3060.0673770393041</v>
      </c>
      <c r="G26" s="7">
        <f t="shared" si="3"/>
        <v>973.07309237668369</v>
      </c>
      <c r="H26" s="27">
        <v>0.36580316175978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2446230</v>
      </c>
      <c r="C27" s="31">
        <v>7705266</v>
      </c>
      <c r="D27" s="31">
        <v>7403590408.4799538</v>
      </c>
      <c r="E27" s="35">
        <f t="shared" si="0"/>
        <v>3.1498534479586957</v>
      </c>
      <c r="F27" s="14">
        <f t="shared" si="2"/>
        <v>3026.53078757106</v>
      </c>
      <c r="G27" s="14">
        <f t="shared" si="3"/>
        <v>960.84812756366284</v>
      </c>
      <c r="H27" s="28">
        <v>0.36307287505456343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2350849</v>
      </c>
      <c r="C28" s="29">
        <v>7098127</v>
      </c>
      <c r="D28" s="29">
        <v>7412202383.5399647</v>
      </c>
      <c r="E28" s="33">
        <f t="shared" si="0"/>
        <v>3.0193887399828743</v>
      </c>
      <c r="F28" s="11">
        <f t="shared" si="2"/>
        <v>3152.9895725076194</v>
      </c>
      <c r="G28" s="11">
        <f t="shared" si="3"/>
        <v>1044.2476421653155</v>
      </c>
      <c r="H28" s="26">
        <v>0.34863480168286787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2343379</v>
      </c>
      <c r="C29" s="30">
        <v>7011444</v>
      </c>
      <c r="D29" s="30">
        <v>7442353514.0099459</v>
      </c>
      <c r="E29" s="34">
        <f t="shared" si="0"/>
        <v>2.9920230573031508</v>
      </c>
      <c r="F29" s="7">
        <f t="shared" si="2"/>
        <v>3175.9068908656882</v>
      </c>
      <c r="G29" s="7">
        <f t="shared" si="3"/>
        <v>1061.4580269071457</v>
      </c>
      <c r="H29" s="27">
        <v>0.34724663726834148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2375933</v>
      </c>
      <c r="C30" s="30">
        <v>7030743</v>
      </c>
      <c r="D30" s="30">
        <v>7610544811.0099916</v>
      </c>
      <c r="E30" s="34">
        <f t="shared" si="0"/>
        <v>2.9591503632467751</v>
      </c>
      <c r="F30" s="7">
        <f t="shared" si="2"/>
        <v>3203.1815758314697</v>
      </c>
      <c r="G30" s="7">
        <f t="shared" si="3"/>
        <v>1082.4666484054376</v>
      </c>
      <c r="H30" s="27">
        <v>0.35178650694871977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2491651</v>
      </c>
      <c r="C31" s="30">
        <v>7503103</v>
      </c>
      <c r="D31" s="30">
        <v>7812098924.8499842</v>
      </c>
      <c r="E31" s="34">
        <f t="shared" si="0"/>
        <v>3.0112977298987698</v>
      </c>
      <c r="F31" s="7">
        <f t="shared" si="2"/>
        <v>3135.3102520577659</v>
      </c>
      <c r="G31" s="7">
        <f t="shared" si="3"/>
        <v>1041.1824181075463</v>
      </c>
      <c r="H31" s="27">
        <v>0.36862237972565148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2384536</v>
      </c>
      <c r="C32" s="30">
        <v>6763724</v>
      </c>
      <c r="D32" s="30">
        <v>7793475704.1799889</v>
      </c>
      <c r="E32" s="34">
        <f t="shared" si="0"/>
        <v>2.8364948149241616</v>
      </c>
      <c r="F32" s="7">
        <f t="shared" si="2"/>
        <v>3268.3405510254361</v>
      </c>
      <c r="G32" s="7">
        <f t="shared" si="3"/>
        <v>1152.2462631798678</v>
      </c>
      <c r="H32" s="27">
        <v>0.35249083604183234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2582770</v>
      </c>
      <c r="C33" s="30">
        <v>7973386</v>
      </c>
      <c r="D33" s="30">
        <v>7768622601.1999769</v>
      </c>
      <c r="E33" s="34">
        <f t="shared" si="0"/>
        <v>3.0871451968235655</v>
      </c>
      <c r="F33" s="7">
        <f t="shared" si="2"/>
        <v>3007.8646574027021</v>
      </c>
      <c r="G33" s="7">
        <f t="shared" si="3"/>
        <v>974.31914135349484</v>
      </c>
      <c r="H33" s="27">
        <v>0.38148649413118718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2570471</v>
      </c>
      <c r="C34" s="30">
        <v>7897362</v>
      </c>
      <c r="D34" s="30">
        <v>7776437133.2299786</v>
      </c>
      <c r="E34" s="34">
        <f>C34/B34</f>
        <v>3.0723404387756172</v>
      </c>
      <c r="F34" s="7">
        <f t="shared" si="2"/>
        <v>3025.2965830892385</v>
      </c>
      <c r="G34" s="7">
        <f t="shared" si="3"/>
        <v>984.68794177473171</v>
      </c>
      <c r="H34" s="27">
        <v>0.37966987771109578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2500636</v>
      </c>
      <c r="C35" s="30">
        <v>7670235</v>
      </c>
      <c r="D35" s="30">
        <v>7779103943.0700026</v>
      </c>
      <c r="E35" s="34">
        <f>C35/B35</f>
        <v>3.0673136754009782</v>
      </c>
      <c r="F35" s="7">
        <f t="shared" si="2"/>
        <v>3110.8501769429868</v>
      </c>
      <c r="G35" s="7">
        <f t="shared" si="3"/>
        <v>1014.1936906848359</v>
      </c>
      <c r="H35" s="27">
        <v>0.36907975068952392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2466002</v>
      </c>
      <c r="C36" s="30">
        <v>7396643</v>
      </c>
      <c r="D36" s="30">
        <v>7842674820.3299675</v>
      </c>
      <c r="E36" s="34">
        <f>C36/B36</f>
        <v>2.9994472834977426</v>
      </c>
      <c r="F36" s="7">
        <f t="shared" si="2"/>
        <v>3180.3197322345918</v>
      </c>
      <c r="G36" s="7">
        <f t="shared" si="3"/>
        <v>1060.301926202193</v>
      </c>
      <c r="H36" s="27">
        <v>0.36369677860190414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2501100</v>
      </c>
      <c r="C37" s="30">
        <v>7498384</v>
      </c>
      <c r="D37" s="30">
        <v>8170603005.2199602</v>
      </c>
      <c r="E37" s="34">
        <f>C37/B37</f>
        <v>2.9980344648354724</v>
      </c>
      <c r="F37" s="7">
        <f t="shared" si="2"/>
        <v>3266.8038084122827</v>
      </c>
      <c r="G37" s="7">
        <f t="shared" si="3"/>
        <v>1089.6485169631164</v>
      </c>
      <c r="H37" s="27">
        <v>0.36859838294794406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2551989</v>
      </c>
      <c r="C38" s="30">
        <v>7689191</v>
      </c>
      <c r="D38" s="30">
        <v>8358868540.2299366</v>
      </c>
      <c r="E38" s="34">
        <f t="shared" ref="E38:E47" si="4">C38/B38</f>
        <v>3.0130188648932266</v>
      </c>
      <c r="F38" s="7">
        <f t="shared" si="2"/>
        <v>3275.4328252315886</v>
      </c>
      <c r="G38" s="7">
        <f t="shared" si="3"/>
        <v>1087.0933678497433</v>
      </c>
      <c r="H38" s="27">
        <v>0.37581792662182262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2549222</v>
      </c>
      <c r="C39" s="31">
        <v>7706700</v>
      </c>
      <c r="D39" s="31">
        <v>8261887676.8299456</v>
      </c>
      <c r="E39" s="35">
        <f t="shared" si="4"/>
        <v>3.0231576535899971</v>
      </c>
      <c r="F39" s="14">
        <f t="shared" si="2"/>
        <v>3240.9447575887643</v>
      </c>
      <c r="G39" s="14">
        <f t="shared" si="3"/>
        <v>1072.0396118740764</v>
      </c>
      <c r="H39" s="28">
        <v>0.37513074721185435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2616702</v>
      </c>
      <c r="C40" s="29">
        <v>7914919</v>
      </c>
      <c r="D40" s="29">
        <v>8621312570.7199554</v>
      </c>
      <c r="E40" s="33">
        <f t="shared" si="4"/>
        <v>3.0247689649031493</v>
      </c>
      <c r="F40" s="11">
        <f t="shared" si="2"/>
        <v>3294.7246460315141</v>
      </c>
      <c r="G40" s="11">
        <f t="shared" si="3"/>
        <v>1089.2483638455371</v>
      </c>
      <c r="H40" s="26">
        <v>0.38477386557084547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2635944</v>
      </c>
      <c r="C41" s="30">
        <v>8009411</v>
      </c>
      <c r="D41" s="30">
        <v>8736249587.7398968</v>
      </c>
      <c r="E41" s="34">
        <f t="shared" si="4"/>
        <v>3.0385360994012012</v>
      </c>
      <c r="F41" s="7">
        <f t="shared" si="2"/>
        <v>3314.2773851568536</v>
      </c>
      <c r="G41" s="7">
        <f t="shared" si="3"/>
        <v>1090.7480697069857</v>
      </c>
      <c r="H41" s="27">
        <v>0.38731456150020283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2747799</v>
      </c>
      <c r="C42" s="30">
        <v>8565351</v>
      </c>
      <c r="D42" s="30">
        <v>8897415284.2799263</v>
      </c>
      <c r="E42" s="34">
        <f t="shared" si="4"/>
        <v>3.1171679587917458</v>
      </c>
      <c r="F42" s="7">
        <f t="shared" si="2"/>
        <v>3238.0153294618444</v>
      </c>
      <c r="G42" s="7">
        <f t="shared" si="3"/>
        <v>1038.7683218445952</v>
      </c>
      <c r="H42" s="27">
        <v>0.40344927377489204</v>
      </c>
    </row>
    <row r="43" spans="1:16" x14ac:dyDescent="0.35">
      <c r="A43" s="5">
        <v>44652</v>
      </c>
      <c r="B43" s="30">
        <v>2775827</v>
      </c>
      <c r="C43" s="30">
        <v>8669825</v>
      </c>
      <c r="D43" s="30">
        <v>9071931426.1499443</v>
      </c>
      <c r="E43" s="34">
        <f t="shared" si="4"/>
        <v>3.123330452510189</v>
      </c>
      <c r="F43" s="7">
        <f t="shared" si="2"/>
        <v>3268.190498237082</v>
      </c>
      <c r="G43" s="7">
        <f t="shared" si="3"/>
        <v>1046.3799933850964</v>
      </c>
      <c r="H43" s="27">
        <v>0.40726087521063054</v>
      </c>
    </row>
    <row r="44" spans="1:16" x14ac:dyDescent="0.35">
      <c r="A44" s="5">
        <v>44682</v>
      </c>
      <c r="B44" s="30">
        <v>2785390</v>
      </c>
      <c r="C44" s="30">
        <v>8779663</v>
      </c>
      <c r="D44" s="30">
        <v>9301038292.9499168</v>
      </c>
      <c r="E44" s="34">
        <f t="shared" si="4"/>
        <v>3.1520408273168208</v>
      </c>
      <c r="F44" s="7">
        <f t="shared" si="2"/>
        <v>3339.222978810837</v>
      </c>
      <c r="G44" s="7">
        <f t="shared" si="3"/>
        <v>1059.384431150708</v>
      </c>
      <c r="H44" s="27">
        <v>0.40835945026240567</v>
      </c>
    </row>
    <row r="45" spans="1:16" x14ac:dyDescent="0.35">
      <c r="A45" s="5">
        <v>44713</v>
      </c>
      <c r="B45" s="30">
        <v>2794367</v>
      </c>
      <c r="C45" s="30">
        <v>8834243</v>
      </c>
      <c r="D45" s="30">
        <v>9441979313.5101604</v>
      </c>
      <c r="E45" s="34">
        <f t="shared" si="4"/>
        <v>3.1614469395036515</v>
      </c>
      <c r="F45" s="7">
        <f t="shared" si="2"/>
        <v>3378.9331585687064</v>
      </c>
      <c r="G45" s="7">
        <f t="shared" si="3"/>
        <v>1068.7932529714385</v>
      </c>
      <c r="H45" s="27">
        <v>0.40937030152154708</v>
      </c>
    </row>
    <row r="46" spans="1:16" x14ac:dyDescent="0.35">
      <c r="A46" s="5">
        <v>44743</v>
      </c>
      <c r="B46" s="30">
        <v>2817354</v>
      </c>
      <c r="C46" s="30">
        <v>8944208</v>
      </c>
      <c r="D46" s="30">
        <v>9754537734.6701393</v>
      </c>
      <c r="E46" s="34">
        <f t="shared" si="4"/>
        <v>3.1746837635597087</v>
      </c>
      <c r="F46" s="7">
        <f t="shared" si="2"/>
        <v>3462.3046073266405</v>
      </c>
      <c r="G46" s="7">
        <f t="shared" si="3"/>
        <v>1090.5982659023739</v>
      </c>
      <c r="H46" s="27">
        <v>0.41243038092536166</v>
      </c>
    </row>
    <row r="47" spans="1:16" x14ac:dyDescent="0.35">
      <c r="A47" s="5">
        <v>44774</v>
      </c>
      <c r="B47" s="30">
        <v>2784065</v>
      </c>
      <c r="C47" s="30">
        <v>8831774</v>
      </c>
      <c r="D47" s="30">
        <v>9866478578.9401703</v>
      </c>
      <c r="E47" s="34">
        <f t="shared" si="4"/>
        <v>3.1722585499979346</v>
      </c>
      <c r="F47" s="7">
        <f t="shared" si="2"/>
        <v>3543.9110002604716</v>
      </c>
      <c r="G47" s="7">
        <f t="shared" si="3"/>
        <v>1117.1570489620965</v>
      </c>
      <c r="H47" s="27">
        <v>0.40724317144917549</v>
      </c>
    </row>
    <row r="48" spans="1:16" x14ac:dyDescent="0.35">
      <c r="A48" s="5">
        <v>44805</v>
      </c>
      <c r="B48" s="30">
        <v>2904478</v>
      </c>
      <c r="C48" s="30">
        <v>9205923</v>
      </c>
      <c r="D48" s="30">
        <v>10157361260.49012</v>
      </c>
      <c r="E48" s="34">
        <f t="shared" ref="E48" si="5">C48/B48</f>
        <v>3.1695619660400252</v>
      </c>
      <c r="F48" s="7">
        <f t="shared" ref="F48" si="6">D48/B48</f>
        <v>3497.1383017843896</v>
      </c>
      <c r="G48" s="7">
        <f t="shared" ref="G48" si="7">F48/E48</f>
        <v>1103.3506646199539</v>
      </c>
      <c r="H48" s="27">
        <v>0.42452937467350677</v>
      </c>
    </row>
    <row r="49" spans="1:16" x14ac:dyDescent="0.35">
      <c r="A49" s="5">
        <v>44835</v>
      </c>
      <c r="B49" s="30">
        <v>3003041</v>
      </c>
      <c r="C49" s="30">
        <v>9422624</v>
      </c>
      <c r="D49" s="30">
        <v>10344242676.390139</v>
      </c>
      <c r="E49" s="34">
        <f t="shared" ref="E49" si="8">C49/B49</f>
        <v>3.1376940907566695</v>
      </c>
      <c r="F49" s="7">
        <f t="shared" ref="F49" si="9">D49/B49</f>
        <v>3444.589226850429</v>
      </c>
      <c r="G49" s="7">
        <f t="shared" ref="G49" si="10">F49/E49</f>
        <v>1097.8091321897318</v>
      </c>
      <c r="H49" s="27">
        <v>0.43859748283826389</v>
      </c>
    </row>
    <row r="50" spans="1:16" x14ac:dyDescent="0.35">
      <c r="A50" s="5">
        <v>44866</v>
      </c>
      <c r="B50" s="30">
        <v>3067604</v>
      </c>
      <c r="C50" s="30">
        <v>9627825</v>
      </c>
      <c r="D50" s="30">
        <v>10696524673.610123</v>
      </c>
      <c r="E50" s="34">
        <f t="shared" ref="E50" si="11">C50/B50</f>
        <v>3.1385488478956214</v>
      </c>
      <c r="F50" s="7">
        <f t="shared" ref="F50" si="12">D50/B50</f>
        <v>3486.9313880181803</v>
      </c>
      <c r="G50" s="7">
        <f t="shared" ref="G50" si="13">F50/E50</f>
        <v>1111.0011527640067</v>
      </c>
      <c r="H50" s="27">
        <v>0.44768175116947878</v>
      </c>
    </row>
    <row r="51" spans="1:16" ht="15" thickBot="1" x14ac:dyDescent="0.4">
      <c r="A51" s="12">
        <v>44896</v>
      </c>
      <c r="B51" s="31">
        <v>3044301</v>
      </c>
      <c r="C51" s="31">
        <v>9582433</v>
      </c>
      <c r="D51" s="31">
        <v>10736930833.270126</v>
      </c>
      <c r="E51" s="35">
        <f t="shared" ref="E51" si="14">C51/B51</f>
        <v>3.1476627968127988</v>
      </c>
      <c r="F51" s="14">
        <f t="shared" ref="F51" si="15">D51/B51</f>
        <v>3526.895281797078</v>
      </c>
      <c r="G51" s="14">
        <f t="shared" ref="G51" si="16">F51/E51</f>
        <v>1120.4806580197458</v>
      </c>
      <c r="H51" s="28">
        <v>0.44393860603644314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2984564</v>
      </c>
      <c r="C52" s="29">
        <v>9726149</v>
      </c>
      <c r="D52" s="29">
        <v>11213047460.080166</v>
      </c>
      <c r="E52" s="33">
        <f t="shared" ref="E52" si="17">C52/B52</f>
        <v>3.2588173682990211</v>
      </c>
      <c r="F52" s="11">
        <f t="shared" ref="F52" si="18">D52/B52</f>
        <v>3757.0135738688014</v>
      </c>
      <c r="G52" s="11">
        <f t="shared" ref="G52" si="19">F52/E52</f>
        <v>1152.8763809890395</v>
      </c>
      <c r="H52" s="26">
        <v>0.43489203339176458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3084466</v>
      </c>
      <c r="C53" s="30">
        <v>10280932</v>
      </c>
      <c r="D53" s="30">
        <v>11509509600.120264</v>
      </c>
      <c r="E53" s="34">
        <f t="shared" ref="E53" si="20">C53/B53</f>
        <v>3.3331318938188979</v>
      </c>
      <c r="F53" s="7">
        <f t="shared" ref="F53" si="21">D53/B53</f>
        <v>3731.4431736709903</v>
      </c>
      <c r="G53" s="7">
        <f t="shared" ref="G53" si="22">F53/E53</f>
        <v>1119.5006055988176</v>
      </c>
      <c r="H53" s="27">
        <v>0.44910281823314935</v>
      </c>
    </row>
    <row r="54" spans="1:16" x14ac:dyDescent="0.35">
      <c r="A54" s="5">
        <v>44986</v>
      </c>
      <c r="B54" s="30">
        <v>3135250</v>
      </c>
      <c r="C54" s="30">
        <v>10503829</v>
      </c>
      <c r="D54" s="30">
        <v>11828385840.040157</v>
      </c>
      <c r="E54" s="34">
        <f t="shared" ref="E54" si="23">C54/B54</f>
        <v>3.3502365042660074</v>
      </c>
      <c r="F54" s="7">
        <f t="shared" ref="F54" si="24">D54/B54</f>
        <v>3772.7089833474706</v>
      </c>
      <c r="G54" s="7">
        <f t="shared" ref="G54" si="25">F54/E54</f>
        <v>1126.1022851800194</v>
      </c>
      <c r="H54" s="27">
        <v>0.45614530772294998</v>
      </c>
    </row>
    <row r="55" spans="1:16" x14ac:dyDescent="0.35">
      <c r="A55" s="5">
        <v>45017</v>
      </c>
      <c r="B55" s="30">
        <v>3160708</v>
      </c>
      <c r="C55" s="30">
        <v>10709846</v>
      </c>
      <c r="D55" s="30">
        <v>12137455215.250225</v>
      </c>
      <c r="E55" s="34">
        <f t="shared" ref="E55" si="26">C55/B55</f>
        <v>3.3884325916851541</v>
      </c>
      <c r="F55" s="7">
        <f t="shared" ref="F55" si="27">D55/B55</f>
        <v>3840.1064619858034</v>
      </c>
      <c r="G55" s="7">
        <f t="shared" ref="G55" si="28">F55/E55</f>
        <v>1133.2987622091134</v>
      </c>
      <c r="H55" s="27">
        <v>0.45949486077080731</v>
      </c>
    </row>
    <row r="56" spans="1:16" x14ac:dyDescent="0.35">
      <c r="A56" s="5">
        <v>45047</v>
      </c>
      <c r="B56" s="30">
        <v>3241167</v>
      </c>
      <c r="C56" s="30">
        <v>11149742</v>
      </c>
      <c r="D56" s="30">
        <v>12338608077.460167</v>
      </c>
      <c r="E56" s="34">
        <f t="shared" ref="E56" si="29">C56/B56</f>
        <v>3.4400393438536181</v>
      </c>
      <c r="F56" s="7">
        <f t="shared" ref="F56" si="30">D56/B56</f>
        <v>3806.8412017832366</v>
      </c>
      <c r="G56" s="7">
        <f t="shared" ref="G56" si="31">F56/E56</f>
        <v>1106.6272275591818</v>
      </c>
      <c r="H56" s="27">
        <v>0.47082871753214212</v>
      </c>
    </row>
    <row r="57" spans="1:16" x14ac:dyDescent="0.35">
      <c r="A57" s="5">
        <v>45078</v>
      </c>
      <c r="B57" s="30">
        <v>3175459</v>
      </c>
      <c r="C57" s="30">
        <v>11006787</v>
      </c>
      <c r="D57" s="30">
        <v>12336298827.660183</v>
      </c>
      <c r="E57" s="34">
        <f t="shared" ref="E57" si="32">C57/B57</f>
        <v>3.4662034685379344</v>
      </c>
      <c r="F57" s="7">
        <f t="shared" ref="F57" si="33">D57/B57</f>
        <v>3884.8868234986448</v>
      </c>
      <c r="G57" s="7">
        <f t="shared" ref="G57" si="34">F57/E57</f>
        <v>1120.7901840619049</v>
      </c>
      <c r="H57" s="27">
        <v>0.46092822606749334</v>
      </c>
    </row>
    <row r="58" spans="1:16" x14ac:dyDescent="0.35">
      <c r="A58" s="5">
        <v>45108</v>
      </c>
      <c r="B58" s="30">
        <v>3358464</v>
      </c>
      <c r="C58" s="30">
        <v>11740807</v>
      </c>
      <c r="D58" s="30">
        <v>12671540486.670082</v>
      </c>
      <c r="E58" s="34">
        <f t="shared" ref="E58:E59" si="35">C58/B58</f>
        <v>3.4958859168953427</v>
      </c>
      <c r="F58" s="7">
        <f t="shared" ref="F58:F59" si="36">D58/B58</f>
        <v>3773.0166191062585</v>
      </c>
      <c r="G58" s="7">
        <f t="shared" ref="G58:G59" si="37">F58/E58</f>
        <v>1079.2733827129668</v>
      </c>
      <c r="H58" s="27">
        <v>0.48711640531652245</v>
      </c>
    </row>
    <row r="59" spans="1:16" x14ac:dyDescent="0.35">
      <c r="A59" s="5">
        <v>45139</v>
      </c>
      <c r="B59" s="30">
        <v>3322539</v>
      </c>
      <c r="C59" s="30">
        <v>11717760</v>
      </c>
      <c r="D59" s="30">
        <v>12537644485.980049</v>
      </c>
      <c r="E59" s="34">
        <f t="shared" si="35"/>
        <v>3.5267486702187694</v>
      </c>
      <c r="F59" s="7">
        <f t="shared" si="36"/>
        <v>3773.5131133088425</v>
      </c>
      <c r="G59" s="7">
        <f t="shared" si="37"/>
        <v>1069.9693871507907</v>
      </c>
      <c r="H59" s="27">
        <v>0.48150540953565163</v>
      </c>
    </row>
    <row r="60" spans="1:16" x14ac:dyDescent="0.35">
      <c r="A60" s="5">
        <v>45170</v>
      </c>
      <c r="B60" s="30">
        <v>3272162</v>
      </c>
      <c r="C60" s="30">
        <v>11700970</v>
      </c>
      <c r="D60" s="30">
        <v>13567118710.610069</v>
      </c>
      <c r="E60" s="34">
        <f t="shared" ref="E60:E61" si="38">C60/B60</f>
        <v>3.5759140287064026</v>
      </c>
      <c r="F60" s="7">
        <f t="shared" ref="F60:F61" si="39">D60/B60</f>
        <v>4146.2246400422928</v>
      </c>
      <c r="G60" s="7">
        <f t="shared" ref="G60:G61" si="40">F60/E60</f>
        <v>1159.4866673968115</v>
      </c>
      <c r="H60" s="27">
        <v>0.47381072806710289</v>
      </c>
    </row>
    <row r="61" spans="1:16" x14ac:dyDescent="0.35">
      <c r="A61" s="5">
        <v>45200</v>
      </c>
      <c r="B61" s="30">
        <v>3219382</v>
      </c>
      <c r="C61" s="30">
        <v>11568864</v>
      </c>
      <c r="D61" s="30">
        <v>13880276438.630131</v>
      </c>
      <c r="E61" s="34">
        <f t="shared" si="38"/>
        <v>3.5935045918750865</v>
      </c>
      <c r="F61" s="7">
        <f t="shared" si="39"/>
        <v>4311.4723380543628</v>
      </c>
      <c r="G61" s="7">
        <f t="shared" si="40"/>
        <v>1199.7959729347783</v>
      </c>
      <c r="H61" s="27">
        <v>0.4657808861518607</v>
      </c>
    </row>
    <row r="62" spans="1:16" x14ac:dyDescent="0.35">
      <c r="A62" s="5">
        <v>45231</v>
      </c>
      <c r="B62" s="30">
        <v>3164539</v>
      </c>
      <c r="C62" s="30">
        <v>11419290</v>
      </c>
      <c r="D62" s="30">
        <v>13986956489.360153</v>
      </c>
      <c r="E62" s="34">
        <f t="shared" ref="E62" si="41">C62/B62</f>
        <v>3.6085161219375079</v>
      </c>
      <c r="F62" s="7">
        <f t="shared" ref="F62" si="42">D62/B62</f>
        <v>4419.903338009155</v>
      </c>
      <c r="G62" s="7">
        <f t="shared" ref="G62" si="43">F62/E62</f>
        <v>1224.8534269083414</v>
      </c>
      <c r="H62" s="27">
        <v>0.45746581661520813</v>
      </c>
    </row>
    <row r="63" spans="1:16" ht="15" thickBot="1" x14ac:dyDescent="0.4">
      <c r="A63" s="12">
        <v>45261</v>
      </c>
      <c r="B63" s="31">
        <v>3204242</v>
      </c>
      <c r="C63" s="31">
        <v>11449402</v>
      </c>
      <c r="D63" s="31">
        <v>13391700370.37022</v>
      </c>
      <c r="E63" s="35">
        <f t="shared" ref="E63" si="44">C63/B63</f>
        <v>3.5732013998942653</v>
      </c>
      <c r="F63" s="14">
        <f t="shared" ref="F63" si="45">D63/B63</f>
        <v>4179.3660935629141</v>
      </c>
      <c r="G63" s="14">
        <f t="shared" ref="G63" si="46">F63/E63</f>
        <v>1169.6419053475647</v>
      </c>
      <c r="H63" s="28">
        <v>0.46282044356342517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3151225</v>
      </c>
      <c r="C64" s="29">
        <v>11139983</v>
      </c>
      <c r="D64" s="29">
        <v>14436661706.910139</v>
      </c>
      <c r="E64" s="33">
        <f t="shared" ref="E64" si="47">C64/B64</f>
        <v>3.5351277677728503</v>
      </c>
      <c r="F64" s="11">
        <f t="shared" ref="F64" si="48">D64/B64</f>
        <v>4581.2855974772156</v>
      </c>
      <c r="G64" s="11">
        <f t="shared" ref="G64" si="49">F64/E64</f>
        <v>1295.9321129044936</v>
      </c>
      <c r="H64" s="26">
        <v>0.45478450079238847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3139737</v>
      </c>
      <c r="C65" s="30">
        <v>10958079</v>
      </c>
      <c r="D65" s="30">
        <v>14351503277.140129</v>
      </c>
      <c r="E65" s="34">
        <f t="shared" ref="E65" si="50">C65/B65</f>
        <v>3.4901264023069447</v>
      </c>
      <c r="F65" s="7">
        <f t="shared" ref="F65" si="51">D65/B65</f>
        <v>4570.9252963353711</v>
      </c>
      <c r="G65" s="7">
        <f t="shared" ref="G65" si="52">F65/E65</f>
        <v>1309.6732809774533</v>
      </c>
      <c r="H65" s="27">
        <v>0.45275005973484794</v>
      </c>
    </row>
    <row r="66" spans="1:16" x14ac:dyDescent="0.35">
      <c r="A66" s="5">
        <v>45352</v>
      </c>
      <c r="B66" s="30">
        <v>3276489</v>
      </c>
      <c r="C66" s="30">
        <v>11416582</v>
      </c>
      <c r="D66" s="30">
        <v>14634966444.020247</v>
      </c>
      <c r="E66" s="34">
        <f t="shared" ref="E66" si="53">C66/B66</f>
        <v>3.4843950338304204</v>
      </c>
      <c r="F66" s="7">
        <f t="shared" ref="F66" si="54">D66/B66</f>
        <v>4466.6612474573385</v>
      </c>
      <c r="G66" s="7">
        <f t="shared" ref="G66" si="55">F66/E66</f>
        <v>1281.9043776867934</v>
      </c>
      <c r="H66" s="27">
        <v>0.4720771854912969</v>
      </c>
    </row>
    <row r="67" spans="1:16" x14ac:dyDescent="0.35">
      <c r="A67" s="5">
        <v>45383</v>
      </c>
      <c r="B67" s="30">
        <v>3246605</v>
      </c>
      <c r="C67" s="30">
        <v>11350498</v>
      </c>
      <c r="D67" s="30">
        <v>14856602400.420206</v>
      </c>
      <c r="E67" s="34">
        <f t="shared" ref="E67" si="56">C67/B67</f>
        <v>3.4961130165203342</v>
      </c>
      <c r="F67" s="7">
        <f t="shared" ref="F67" si="57">D67/B67</f>
        <v>4576.0424814291255</v>
      </c>
      <c r="G67" s="7">
        <f t="shared" ref="G67" si="58">F67/E67</f>
        <v>1308.8943234402761</v>
      </c>
      <c r="H67" s="27">
        <v>0.46738287014043345</v>
      </c>
    </row>
    <row r="68" spans="1:16" x14ac:dyDescent="0.35">
      <c r="A68" s="5">
        <v>45413</v>
      </c>
      <c r="B68" s="30">
        <v>3219312</v>
      </c>
      <c r="C68" s="30">
        <v>11321783</v>
      </c>
      <c r="D68" s="30">
        <v>14856283250.499975</v>
      </c>
      <c r="E68" s="34">
        <f t="shared" ref="E68" si="59">C68/B68</f>
        <v>3.5168330997430508</v>
      </c>
      <c r="F68" s="7">
        <f t="shared" ref="F68" si="60">D68/B68</f>
        <v>4614.7385685202225</v>
      </c>
      <c r="G68" s="7">
        <f t="shared" ref="G68" si="61">F68/E68</f>
        <v>1312.1858324346947</v>
      </c>
      <c r="H68" s="27">
        <v>0.46306870732780159</v>
      </c>
    </row>
    <row r="69" spans="1:16" x14ac:dyDescent="0.35">
      <c r="A69" s="5">
        <v>45444</v>
      </c>
      <c r="B69" s="30">
        <v>3203045</v>
      </c>
      <c r="C69" s="30">
        <v>11291514</v>
      </c>
      <c r="D69" s="30">
        <v>15005256802.24</v>
      </c>
      <c r="E69" s="34">
        <f t="shared" ref="E69" si="62">C69/B69</f>
        <v>3.5252436353532342</v>
      </c>
      <c r="F69" s="7">
        <f t="shared" ref="F69" si="63">D69/B69</f>
        <v>4684.6849801485769</v>
      </c>
      <c r="G69" s="7">
        <f t="shared" ref="G69" si="64">F69/E69</f>
        <v>1328.8967982716931</v>
      </c>
      <c r="H69" s="27">
        <v>0.46034604946573732</v>
      </c>
    </row>
    <row r="70" spans="1:16" x14ac:dyDescent="0.35">
      <c r="A70" s="5">
        <v>45474</v>
      </c>
      <c r="B70" s="30">
        <v>3183420</v>
      </c>
      <c r="C70" s="30">
        <v>11217934</v>
      </c>
      <c r="D70" s="30">
        <v>14706344027.57</v>
      </c>
      <c r="E70" s="34">
        <f t="shared" ref="E70" si="65">C70/B70</f>
        <v>3.5238623869926053</v>
      </c>
      <c r="F70" s="7">
        <f t="shared" ref="F70" si="66">D70/B70</f>
        <v>4619.668164291862</v>
      </c>
      <c r="G70" s="7">
        <f t="shared" ref="G70" si="67">F70/E70</f>
        <v>1310.9672447324078</v>
      </c>
      <c r="H70" s="27">
        <v>0.45714536812579187</v>
      </c>
    </row>
    <row r="71" spans="1:16" x14ac:dyDescent="0.35">
      <c r="A71" s="5">
        <v>45505</v>
      </c>
      <c r="B71" s="30">
        <v>3192419</v>
      </c>
      <c r="C71" s="30">
        <v>11327657</v>
      </c>
      <c r="D71" s="30">
        <v>14739395049.140038</v>
      </c>
      <c r="E71" s="34">
        <f t="shared" ref="E71:E72" si="68">C71/B71</f>
        <v>3.5482989544918757</v>
      </c>
      <c r="F71" s="7">
        <f t="shared" ref="F71:F72" si="69">D71/B71</f>
        <v>4616.9989118408448</v>
      </c>
      <c r="G71" s="7">
        <f t="shared" ref="G71:G72" si="70">F71/E71</f>
        <v>1301.1865603928543</v>
      </c>
      <c r="H71" s="27">
        <v>0.4580749944828722</v>
      </c>
    </row>
    <row r="72" spans="1:16" x14ac:dyDescent="0.35">
      <c r="A72" s="5">
        <v>45536</v>
      </c>
      <c r="B72" s="30">
        <v>3214958</v>
      </c>
      <c r="C72" s="30">
        <v>11469267</v>
      </c>
      <c r="D72" s="30">
        <v>14885491318.920092</v>
      </c>
      <c r="E72" s="34">
        <f t="shared" si="68"/>
        <v>3.5674702437792343</v>
      </c>
      <c r="F72" s="7">
        <f t="shared" si="69"/>
        <v>4630.0733381027349</v>
      </c>
      <c r="G72" s="7">
        <f t="shared" si="70"/>
        <v>1297.8589929870927</v>
      </c>
      <c r="H72" s="27">
        <v>0.46094418373317481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D7-1853-4D67-A9C2-3B8F5CCA02A1}">
  <sheetPr codeName="Planilha10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3" sqref="H7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1008153</v>
      </c>
      <c r="C4" s="29">
        <v>4059765</v>
      </c>
      <c r="D4" s="29">
        <v>6109757142.2900181</v>
      </c>
      <c r="E4" s="33">
        <f t="shared" ref="E4:E33" si="0">C4/B4</f>
        <v>4.0269334118928377</v>
      </c>
      <c r="F4" s="11">
        <f>D4/B4</f>
        <v>6060.3471321218285</v>
      </c>
      <c r="G4" s="11">
        <f t="shared" ref="G4" si="1">F4/E4</f>
        <v>1504.9534005761461</v>
      </c>
      <c r="H4" s="26">
        <v>0.47377715058505321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1016249</v>
      </c>
      <c r="C5" s="30">
        <v>4085729</v>
      </c>
      <c r="D5" s="30">
        <v>6087260238.6200171</v>
      </c>
      <c r="E5" s="34">
        <f t="shared" si="0"/>
        <v>4.0204014960900327</v>
      </c>
      <c r="F5" s="7">
        <f t="shared" ref="F5:F47" si="2">D5/B5</f>
        <v>5989.9298681917689</v>
      </c>
      <c r="G5" s="7">
        <f t="shared" ref="G5:G47" si="3">F5/E5</f>
        <v>1489.8835039279447</v>
      </c>
      <c r="H5" s="27">
        <v>0.47691636218762612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1027167</v>
      </c>
      <c r="C6" s="30">
        <v>4134193</v>
      </c>
      <c r="D6" s="30">
        <v>6240208434.4700232</v>
      </c>
      <c r="E6" s="34">
        <f t="shared" si="0"/>
        <v>4.0248499026935249</v>
      </c>
      <c r="F6" s="7">
        <f t="shared" si="2"/>
        <v>6075.1644420722469</v>
      </c>
      <c r="G6" s="7">
        <f t="shared" si="3"/>
        <v>1509.4139133006186</v>
      </c>
      <c r="H6" s="27">
        <v>0.48130612643269333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1010975</v>
      </c>
      <c r="C7" s="30">
        <v>4135682</v>
      </c>
      <c r="D7" s="30">
        <v>6230305602.8100176</v>
      </c>
      <c r="E7" s="34">
        <f t="shared" si="0"/>
        <v>4.0907856277356016</v>
      </c>
      <c r="F7" s="7">
        <f t="shared" si="2"/>
        <v>6162.670296308037</v>
      </c>
      <c r="G7" s="7">
        <f t="shared" si="3"/>
        <v>1506.4759821499858</v>
      </c>
      <c r="H7" s="27">
        <v>0.47276305257020951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1017812</v>
      </c>
      <c r="C8" s="30">
        <v>4150563</v>
      </c>
      <c r="D8" s="30">
        <v>6284003140.3399982</v>
      </c>
      <c r="E8" s="34">
        <f t="shared" si="0"/>
        <v>4.07792696490118</v>
      </c>
      <c r="F8" s="7">
        <f t="shared" si="2"/>
        <v>6174.0312949149729</v>
      </c>
      <c r="G8" s="7">
        <f t="shared" si="3"/>
        <v>1514.0122292662463</v>
      </c>
      <c r="H8" s="27">
        <v>0.47242544666470071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1017735</v>
      </c>
      <c r="C9" s="30">
        <v>4216144</v>
      </c>
      <c r="D9" s="30">
        <v>6299605102.8500042</v>
      </c>
      <c r="E9" s="34">
        <f t="shared" si="0"/>
        <v>4.1426736822453778</v>
      </c>
      <c r="F9" s="7">
        <f t="shared" si="2"/>
        <v>6189.828494500046</v>
      </c>
      <c r="G9" s="7">
        <f t="shared" si="3"/>
        <v>1494.1627000524661</v>
      </c>
      <c r="H9" s="27">
        <v>0.47627122051287807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1019025</v>
      </c>
      <c r="C10" s="30">
        <v>4407968</v>
      </c>
      <c r="D10" s="30">
        <v>6302947858.1199875</v>
      </c>
      <c r="E10" s="34">
        <f t="shared" si="0"/>
        <v>4.3256720885159838</v>
      </c>
      <c r="F10" s="7">
        <f t="shared" si="2"/>
        <v>6185.2730385613577</v>
      </c>
      <c r="G10" s="7">
        <f t="shared" si="3"/>
        <v>1429.8987329581309</v>
      </c>
      <c r="H10" s="27">
        <v>0.47609502317587188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1023445</v>
      </c>
      <c r="C11" s="30">
        <v>4634465</v>
      </c>
      <c r="D11" s="30">
        <v>6356691544.1200132</v>
      </c>
      <c r="E11" s="34">
        <f t="shared" si="0"/>
        <v>4.5282990292590224</v>
      </c>
      <c r="F11" s="7">
        <f t="shared" si="2"/>
        <v>6211.0729390636652</v>
      </c>
      <c r="G11" s="7">
        <f t="shared" si="3"/>
        <v>1371.6128062505625</v>
      </c>
      <c r="H11" s="27">
        <v>0.47731478631378454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1027015</v>
      </c>
      <c r="C12" s="30">
        <v>4624838</v>
      </c>
      <c r="D12" s="30">
        <v>6277293718.2500391</v>
      </c>
      <c r="E12" s="34">
        <f t="shared" si="0"/>
        <v>4.5031844715023635</v>
      </c>
      <c r="F12" s="7">
        <f t="shared" si="2"/>
        <v>6112.1733550630115</v>
      </c>
      <c r="G12" s="7">
        <f t="shared" si="3"/>
        <v>1357.3002380299677</v>
      </c>
      <c r="H12" s="27">
        <v>0.4784201650921423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1044739</v>
      </c>
      <c r="C13" s="30">
        <v>4839724</v>
      </c>
      <c r="D13" s="30">
        <v>6368563338.5300093</v>
      </c>
      <c r="E13" s="34">
        <f t="shared" si="0"/>
        <v>4.6324718422495952</v>
      </c>
      <c r="F13" s="7">
        <f t="shared" si="2"/>
        <v>6095.841486275528</v>
      </c>
      <c r="G13" s="7">
        <f t="shared" si="3"/>
        <v>1315.8939101754581</v>
      </c>
      <c r="H13" s="27">
        <v>0.48610825473783148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1055497</v>
      </c>
      <c r="C14" s="30">
        <v>4899984</v>
      </c>
      <c r="D14" s="30">
        <v>6408089036.8300123</v>
      </c>
      <c r="E14" s="34">
        <f t="shared" si="0"/>
        <v>4.6423476333897682</v>
      </c>
      <c r="F14" s="7">
        <f t="shared" si="2"/>
        <v>6071.157982287029</v>
      </c>
      <c r="G14" s="7">
        <f t="shared" si="3"/>
        <v>1307.7775431164698</v>
      </c>
      <c r="H14" s="27">
        <v>0.49054028367297903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1062155</v>
      </c>
      <c r="C15" s="31">
        <v>5051904</v>
      </c>
      <c r="D15" s="31">
        <v>6478727476.8800106</v>
      </c>
      <c r="E15" s="35">
        <f t="shared" si="0"/>
        <v>4.7562775677749478</v>
      </c>
      <c r="F15" s="7">
        <f t="shared" si="2"/>
        <v>6099.6064386836297</v>
      </c>
      <c r="G15" s="7">
        <f t="shared" si="3"/>
        <v>1282.4328167914534</v>
      </c>
      <c r="H15" s="27">
        <v>0.49305804098840461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1071624</v>
      </c>
      <c r="C16" s="29">
        <v>5084733</v>
      </c>
      <c r="D16" s="29">
        <v>6472368064.9000225</v>
      </c>
      <c r="E16" s="33">
        <f t="shared" si="0"/>
        <v>4.7448853329152758</v>
      </c>
      <c r="F16" s="11">
        <f t="shared" si="2"/>
        <v>6039.7752055758574</v>
      </c>
      <c r="G16" s="11">
        <f t="shared" si="3"/>
        <v>1272.9022477483131</v>
      </c>
      <c r="H16" s="26">
        <v>0.49687259184935767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1069967</v>
      </c>
      <c r="C17" s="30">
        <v>5029698</v>
      </c>
      <c r="D17" s="30">
        <v>6412086222.8600197</v>
      </c>
      <c r="E17" s="34">
        <f t="shared" si="0"/>
        <v>4.7007973143096935</v>
      </c>
      <c r="F17" s="7">
        <f t="shared" si="2"/>
        <v>5992.7887709247289</v>
      </c>
      <c r="G17" s="7">
        <f t="shared" si="3"/>
        <v>1274.8451741754714</v>
      </c>
      <c r="H17" s="27">
        <v>0.49552485573761379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1084971</v>
      </c>
      <c r="C18" s="30">
        <v>5016290</v>
      </c>
      <c r="D18" s="30">
        <v>6460107417.0100336</v>
      </c>
      <c r="E18" s="34">
        <f t="shared" si="0"/>
        <v>4.6234323313710686</v>
      </c>
      <c r="F18" s="7">
        <f t="shared" si="2"/>
        <v>5954.1751963969855</v>
      </c>
      <c r="G18" s="7">
        <f t="shared" si="3"/>
        <v>1287.8257471178968</v>
      </c>
      <c r="H18" s="27">
        <v>0.50188663534995381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1110171</v>
      </c>
      <c r="C19" s="30">
        <v>5083995</v>
      </c>
      <c r="D19" s="30">
        <v>6424696732.8000422</v>
      </c>
      <c r="E19" s="34">
        <f t="shared" si="0"/>
        <v>4.5794701897275285</v>
      </c>
      <c r="F19" s="7">
        <f t="shared" si="2"/>
        <v>5787.1235447512518</v>
      </c>
      <c r="G19" s="7">
        <f t="shared" si="3"/>
        <v>1263.7102776064969</v>
      </c>
      <c r="H19" s="27">
        <v>0.51294383021309764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1104989</v>
      </c>
      <c r="C20" s="30">
        <v>5071464</v>
      </c>
      <c r="D20" s="30">
        <v>6315247019.6600571</v>
      </c>
      <c r="E20" s="34">
        <f t="shared" si="0"/>
        <v>4.5896058693796951</v>
      </c>
      <c r="F20" s="7">
        <f t="shared" si="2"/>
        <v>5715.2125674192748</v>
      </c>
      <c r="G20" s="7">
        <f t="shared" si="3"/>
        <v>1245.2512764874318</v>
      </c>
      <c r="H20" s="27">
        <v>0.50995318537005896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1094355</v>
      </c>
      <c r="C21" s="30">
        <v>5069289</v>
      </c>
      <c r="D21" s="30">
        <v>6245132484.6400261</v>
      </c>
      <c r="E21" s="34">
        <f t="shared" si="0"/>
        <v>4.6322162369614981</v>
      </c>
      <c r="F21" s="7">
        <f t="shared" si="2"/>
        <v>5706.6788059085275</v>
      </c>
      <c r="G21" s="7">
        <f t="shared" si="3"/>
        <v>1231.9543203474936</v>
      </c>
      <c r="H21" s="27">
        <v>0.50386617161989689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1080680</v>
      </c>
      <c r="C22" s="30">
        <v>4991183</v>
      </c>
      <c r="D22" s="30">
        <v>6262288696.8700266</v>
      </c>
      <c r="E22" s="34">
        <f t="shared" si="0"/>
        <v>4.618557759928934</v>
      </c>
      <c r="F22" s="7">
        <f t="shared" si="2"/>
        <v>5794.7669031258347</v>
      </c>
      <c r="G22" s="7">
        <f t="shared" si="3"/>
        <v>1254.670224848503</v>
      </c>
      <c r="H22" s="27">
        <v>0.49706410760001951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1064683</v>
      </c>
      <c r="C23" s="30">
        <v>4919550</v>
      </c>
      <c r="D23" s="30">
        <v>6194307755.2000103</v>
      </c>
      <c r="E23" s="34">
        <f t="shared" si="0"/>
        <v>4.6206711293408462</v>
      </c>
      <c r="F23" s="7">
        <f t="shared" si="2"/>
        <v>5817.9831510412114</v>
      </c>
      <c r="G23" s="7">
        <f t="shared" si="3"/>
        <v>1259.120804789058</v>
      </c>
      <c r="H23" s="27">
        <v>0.48920847772726478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1058041</v>
      </c>
      <c r="C24" s="30">
        <v>4820838</v>
      </c>
      <c r="D24" s="30">
        <v>6131253571.4000111</v>
      </c>
      <c r="E24" s="34">
        <f t="shared" si="0"/>
        <v>4.5563810854210756</v>
      </c>
      <c r="F24" s="7">
        <f t="shared" si="2"/>
        <v>5794.9111342566221</v>
      </c>
      <c r="G24" s="7">
        <f t="shared" si="3"/>
        <v>1271.8231916110872</v>
      </c>
      <c r="H24" s="27">
        <v>0.48566249508848081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1040897</v>
      </c>
      <c r="C25" s="30">
        <v>4719772</v>
      </c>
      <c r="D25" s="30">
        <v>6065566682.0500193</v>
      </c>
      <c r="E25" s="34">
        <f t="shared" si="0"/>
        <v>4.5343314468194258</v>
      </c>
      <c r="F25" s="7">
        <f t="shared" si="2"/>
        <v>5827.2496529916207</v>
      </c>
      <c r="G25" s="7">
        <f t="shared" si="3"/>
        <v>1285.1397656602944</v>
      </c>
      <c r="H25" s="27">
        <v>0.47730731682264377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1041457</v>
      </c>
      <c r="C26" s="30">
        <v>4699450</v>
      </c>
      <c r="D26" s="30">
        <v>6043402485.3300114</v>
      </c>
      <c r="E26" s="34">
        <f t="shared" si="0"/>
        <v>4.5123802518971017</v>
      </c>
      <c r="F26" s="7">
        <f t="shared" si="2"/>
        <v>5802.8343804209017</v>
      </c>
      <c r="G26" s="7">
        <f t="shared" si="3"/>
        <v>1285.9808031429234</v>
      </c>
      <c r="H26" s="27">
        <v>0.47707866465596693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1021300</v>
      </c>
      <c r="C27" s="31">
        <v>4574903</v>
      </c>
      <c r="D27" s="31">
        <v>5924764822.5200129</v>
      </c>
      <c r="E27" s="35">
        <f t="shared" si="0"/>
        <v>4.4794898658572411</v>
      </c>
      <c r="F27" s="14">
        <f t="shared" si="2"/>
        <v>5801.1992779007278</v>
      </c>
      <c r="G27" s="14">
        <f t="shared" si="3"/>
        <v>1295.058020360216</v>
      </c>
      <c r="H27" s="28">
        <v>0.46736948273597628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1031409</v>
      </c>
      <c r="C28" s="29">
        <v>4573081</v>
      </c>
      <c r="D28" s="29">
        <v>5940893154.4000072</v>
      </c>
      <c r="E28" s="33">
        <f t="shared" si="0"/>
        <v>4.433819173577116</v>
      </c>
      <c r="F28" s="11">
        <f t="shared" si="2"/>
        <v>5759.9780052336246</v>
      </c>
      <c r="G28" s="11">
        <f t="shared" si="3"/>
        <v>1299.100793185165</v>
      </c>
      <c r="H28" s="26">
        <v>0.4715159145518581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1030375</v>
      </c>
      <c r="C29" s="30">
        <v>4548896</v>
      </c>
      <c r="D29" s="30">
        <v>5965732307.7000122</v>
      </c>
      <c r="E29" s="34">
        <f t="shared" si="0"/>
        <v>4.4147965546524324</v>
      </c>
      <c r="F29" s="7">
        <f t="shared" si="2"/>
        <v>5789.8651536576608</v>
      </c>
      <c r="G29" s="7">
        <f t="shared" si="3"/>
        <v>1311.4681689139545</v>
      </c>
      <c r="H29" s="27">
        <v>0.47056435297201665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1050031</v>
      </c>
      <c r="C30" s="30">
        <v>4578001</v>
      </c>
      <c r="D30" s="30">
        <v>6022574084.5100203</v>
      </c>
      <c r="E30" s="34">
        <f t="shared" si="0"/>
        <v>4.3598722323436165</v>
      </c>
      <c r="F30" s="7">
        <f t="shared" si="2"/>
        <v>5735.6155051708192</v>
      </c>
      <c r="G30" s="7">
        <f t="shared" si="3"/>
        <v>1315.5466948368994</v>
      </c>
      <c r="H30" s="27">
        <v>0.47905365516272286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1044169</v>
      </c>
      <c r="C31" s="30">
        <v>4605398</v>
      </c>
      <c r="D31" s="30">
        <v>6097100018.490015</v>
      </c>
      <c r="E31" s="34">
        <f t="shared" si="0"/>
        <v>4.4105867919848221</v>
      </c>
      <c r="F31" s="7">
        <f t="shared" si="2"/>
        <v>5839.188884644167</v>
      </c>
      <c r="G31" s="7">
        <f t="shared" si="3"/>
        <v>1323.9029544221837</v>
      </c>
      <c r="H31" s="27">
        <v>0.47589507573893086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1037513</v>
      </c>
      <c r="C32" s="30">
        <v>4599743</v>
      </c>
      <c r="D32" s="30">
        <v>6153569555.780014</v>
      </c>
      <c r="E32" s="34">
        <f t="shared" si="0"/>
        <v>4.433431677482595</v>
      </c>
      <c r="F32" s="7">
        <f t="shared" si="2"/>
        <v>5931.0770619549003</v>
      </c>
      <c r="G32" s="7">
        <f t="shared" si="3"/>
        <v>1337.8072548357625</v>
      </c>
      <c r="H32" s="27">
        <v>0.47238097059300255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1032236</v>
      </c>
      <c r="C33" s="30">
        <v>4577326</v>
      </c>
      <c r="D33" s="30">
        <v>6079854654.4500046</v>
      </c>
      <c r="E33" s="34">
        <f t="shared" si="0"/>
        <v>4.4343793473585498</v>
      </c>
      <c r="F33" s="7">
        <f t="shared" si="2"/>
        <v>5889.9850949298461</v>
      </c>
      <c r="G33" s="7">
        <f t="shared" si="3"/>
        <v>1328.2546741154124</v>
      </c>
      <c r="H33" s="27">
        <v>0.46950058287542479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1037812</v>
      </c>
      <c r="C34" s="30">
        <v>4640993</v>
      </c>
      <c r="D34" s="30">
        <v>6093017164.9200191</v>
      </c>
      <c r="E34" s="34">
        <f>C34/B34</f>
        <v>4.4719014619218127</v>
      </c>
      <c r="F34" s="7">
        <f t="shared" si="2"/>
        <v>5871.0220781027965</v>
      </c>
      <c r="G34" s="7">
        <f t="shared" si="3"/>
        <v>1312.8692857153671</v>
      </c>
      <c r="H34" s="27">
        <v>0.4720369765603466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1076589</v>
      </c>
      <c r="C35" s="30">
        <v>4848577</v>
      </c>
      <c r="D35" s="30">
        <v>6198066901.1099997</v>
      </c>
      <c r="E35" s="34">
        <f>C35/B35</f>
        <v>4.5036471671176281</v>
      </c>
      <c r="F35" s="7">
        <f t="shared" si="2"/>
        <v>5757.1337818889097</v>
      </c>
      <c r="G35" s="7">
        <f t="shared" si="3"/>
        <v>1278.3270021513526</v>
      </c>
      <c r="H35" s="27">
        <v>0.48919742357632146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1073702</v>
      </c>
      <c r="C36" s="30">
        <v>4857258</v>
      </c>
      <c r="D36" s="30">
        <v>6264652891.8000107</v>
      </c>
      <c r="E36" s="34">
        <f>C36/B36</f>
        <v>4.523841810856271</v>
      </c>
      <c r="F36" s="7">
        <f t="shared" si="2"/>
        <v>5834.6290607636111</v>
      </c>
      <c r="G36" s="7">
        <f t="shared" si="3"/>
        <v>1289.7509030403596</v>
      </c>
      <c r="H36" s="27">
        <v>0.48741051446522038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1102718</v>
      </c>
      <c r="C37" s="30">
        <v>5029053</v>
      </c>
      <c r="D37" s="30">
        <v>6533145531.1800175</v>
      </c>
      <c r="E37" s="34">
        <f>C37/B37</f>
        <v>4.5605975417105737</v>
      </c>
      <c r="F37" s="7">
        <f t="shared" si="2"/>
        <v>5924.58410144753</v>
      </c>
      <c r="G37" s="7">
        <f t="shared" si="3"/>
        <v>1299.0806681059071</v>
      </c>
      <c r="H37" s="27">
        <v>0.50009501060536043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1097500</v>
      </c>
      <c r="C38" s="30">
        <v>4484802</v>
      </c>
      <c r="D38" s="30">
        <v>6011071047.3400345</v>
      </c>
      <c r="E38" s="34">
        <f t="shared" ref="E38:E47" si="4">C38/B38</f>
        <v>4.086379954441913</v>
      </c>
      <c r="F38" s="7">
        <f t="shared" si="2"/>
        <v>5477.0579019043598</v>
      </c>
      <c r="G38" s="7">
        <f t="shared" si="3"/>
        <v>1340.3202744156899</v>
      </c>
      <c r="H38" s="27">
        <v>0.49724375183209968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1055643</v>
      </c>
      <c r="C39" s="31">
        <v>4312121</v>
      </c>
      <c r="D39" s="31">
        <v>5791574937.760005</v>
      </c>
      <c r="E39" s="35">
        <f t="shared" si="4"/>
        <v>4.0848288673348847</v>
      </c>
      <c r="F39" s="14">
        <f t="shared" si="2"/>
        <v>5486.3007074929737</v>
      </c>
      <c r="G39" s="14">
        <f t="shared" si="3"/>
        <v>1343.0919349804901</v>
      </c>
      <c r="H39" s="28">
        <v>0.47781375165831641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1139865</v>
      </c>
      <c r="C40" s="29">
        <v>5292402</v>
      </c>
      <c r="D40" s="29">
        <v>6771451774.7600088</v>
      </c>
      <c r="E40" s="33">
        <f t="shared" si="4"/>
        <v>4.6430077245989656</v>
      </c>
      <c r="F40" s="11">
        <f t="shared" si="2"/>
        <v>5940.5734668228333</v>
      </c>
      <c r="G40" s="11">
        <f t="shared" si="3"/>
        <v>1279.4666343864296</v>
      </c>
      <c r="H40" s="26">
        <v>0.51543247419254046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1152961</v>
      </c>
      <c r="C41" s="30">
        <v>5381573</v>
      </c>
      <c r="D41" s="30">
        <v>6886770808.4600019</v>
      </c>
      <c r="E41" s="34">
        <f t="shared" si="4"/>
        <v>4.6676106130216031</v>
      </c>
      <c r="F41" s="7">
        <f t="shared" si="2"/>
        <v>5973.1168777261346</v>
      </c>
      <c r="G41" s="7">
        <f t="shared" si="3"/>
        <v>1279.6947673960756</v>
      </c>
      <c r="H41" s="27">
        <v>0.52084653751825627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1167806</v>
      </c>
      <c r="C42" s="30">
        <v>5481228</v>
      </c>
      <c r="D42" s="30">
        <v>6980176408.9700499</v>
      </c>
      <c r="E42" s="34">
        <f t="shared" si="4"/>
        <v>4.6936117814088982</v>
      </c>
      <c r="F42" s="7">
        <f t="shared" si="2"/>
        <v>5977.1712159126173</v>
      </c>
      <c r="G42" s="7">
        <f t="shared" si="3"/>
        <v>1273.4694504534477</v>
      </c>
      <c r="H42" s="27">
        <v>0.52703892567290989</v>
      </c>
    </row>
    <row r="43" spans="1:16" x14ac:dyDescent="0.35">
      <c r="A43" s="5">
        <v>44652</v>
      </c>
      <c r="B43" s="30">
        <v>1166320</v>
      </c>
      <c r="C43" s="30">
        <v>5547682</v>
      </c>
      <c r="D43" s="30">
        <v>7110519435.3499966</v>
      </c>
      <c r="E43" s="34">
        <f t="shared" si="4"/>
        <v>4.7565693806159546</v>
      </c>
      <c r="F43" s="7">
        <f t="shared" si="2"/>
        <v>6096.5424886394785</v>
      </c>
      <c r="G43" s="7">
        <f t="shared" si="3"/>
        <v>1281.7099890278491</v>
      </c>
      <c r="H43" s="27">
        <v>0.52585566742577705</v>
      </c>
    </row>
    <row r="44" spans="1:16" x14ac:dyDescent="0.35">
      <c r="A44" s="5">
        <v>44682</v>
      </c>
      <c r="B44" s="30">
        <v>1173394</v>
      </c>
      <c r="C44" s="30">
        <v>5658814</v>
      </c>
      <c r="D44" s="30">
        <v>7364756562.4000273</v>
      </c>
      <c r="E44" s="34">
        <f t="shared" si="4"/>
        <v>4.8226034903877126</v>
      </c>
      <c r="F44" s="7">
        <f t="shared" si="2"/>
        <v>6276.456639798761</v>
      </c>
      <c r="G44" s="7">
        <f t="shared" si="3"/>
        <v>1301.4664490474554</v>
      </c>
      <c r="H44" s="27">
        <v>0.5285299055136482</v>
      </c>
    </row>
    <row r="45" spans="1:16" x14ac:dyDescent="0.35">
      <c r="A45" s="5">
        <v>44713</v>
      </c>
      <c r="B45" s="30">
        <v>1158576</v>
      </c>
      <c r="C45" s="30">
        <v>5646552</v>
      </c>
      <c r="D45" s="30">
        <v>7426724580.8099899</v>
      </c>
      <c r="E45" s="34">
        <f t="shared" si="4"/>
        <v>4.8737001284335255</v>
      </c>
      <c r="F45" s="7">
        <f t="shared" si="2"/>
        <v>6410.2178716027174</v>
      </c>
      <c r="G45" s="7">
        <f t="shared" si="3"/>
        <v>1315.2671897487155</v>
      </c>
      <c r="H45" s="27">
        <v>0.5213472872144872</v>
      </c>
    </row>
    <row r="46" spans="1:16" x14ac:dyDescent="0.35">
      <c r="A46" s="5">
        <v>44743</v>
      </c>
      <c r="B46" s="30">
        <v>1176071</v>
      </c>
      <c r="C46" s="30">
        <v>5800208</v>
      </c>
      <c r="D46" s="30">
        <v>7626209091.0700102</v>
      </c>
      <c r="E46" s="34">
        <f t="shared" si="4"/>
        <v>4.9318519034990231</v>
      </c>
      <c r="F46" s="7">
        <f t="shared" si="2"/>
        <v>6484.4801811030202</v>
      </c>
      <c r="G46" s="7">
        <f t="shared" si="3"/>
        <v>1314.8164843519423</v>
      </c>
      <c r="H46" s="27">
        <v>0.52870430310550076</v>
      </c>
    </row>
    <row r="47" spans="1:16" x14ac:dyDescent="0.35">
      <c r="A47" s="5">
        <v>44774</v>
      </c>
      <c r="B47" s="30">
        <v>1181898</v>
      </c>
      <c r="C47" s="30">
        <v>5918145</v>
      </c>
      <c r="D47" s="30">
        <v>7718279978.4799805</v>
      </c>
      <c r="E47" s="34">
        <f t="shared" si="4"/>
        <v>5.0073229669565391</v>
      </c>
      <c r="F47" s="7">
        <f t="shared" si="2"/>
        <v>6530.4112355549978</v>
      </c>
      <c r="G47" s="7">
        <f t="shared" si="3"/>
        <v>1304.1721651767541</v>
      </c>
      <c r="H47" s="27">
        <v>0.5307833772322782</v>
      </c>
    </row>
    <row r="48" spans="1:16" x14ac:dyDescent="0.35">
      <c r="A48" s="5">
        <v>44805</v>
      </c>
      <c r="B48" s="30">
        <v>1188169</v>
      </c>
      <c r="C48" s="30">
        <v>6026193</v>
      </c>
      <c r="D48" s="30">
        <v>7943496461.7100096</v>
      </c>
      <c r="E48" s="34">
        <f t="shared" ref="E48" si="5">C48/B48</f>
        <v>5.0718315323830199</v>
      </c>
      <c r="F48" s="7">
        <f t="shared" ref="F48" si="6">D48/B48</f>
        <v>6685.4937822060747</v>
      </c>
      <c r="G48" s="7">
        <f t="shared" ref="G48" si="7">F48/E48</f>
        <v>1318.1616423021978</v>
      </c>
      <c r="H48" s="27">
        <v>0.53305670369268721</v>
      </c>
    </row>
    <row r="49" spans="1:16" x14ac:dyDescent="0.35">
      <c r="A49" s="5">
        <v>44835</v>
      </c>
      <c r="B49" s="30">
        <v>1205191</v>
      </c>
      <c r="C49" s="30">
        <v>6140785</v>
      </c>
      <c r="D49" s="30">
        <v>8155839375.2800093</v>
      </c>
      <c r="E49" s="34">
        <f t="shared" ref="E49" si="8">C49/B49</f>
        <v>5.0952795034148117</v>
      </c>
      <c r="F49" s="7">
        <f t="shared" ref="F49" si="9">D49/B49</f>
        <v>6767.2587791312826</v>
      </c>
      <c r="G49" s="7">
        <f t="shared" ref="G49" si="10">F49/E49</f>
        <v>1328.1427985640287</v>
      </c>
      <c r="H49" s="27">
        <v>0.54014331921713588</v>
      </c>
    </row>
    <row r="50" spans="1:16" x14ac:dyDescent="0.35">
      <c r="A50" s="5">
        <v>44866</v>
      </c>
      <c r="B50" s="30">
        <v>1221182</v>
      </c>
      <c r="C50" s="30">
        <v>6276455</v>
      </c>
      <c r="D50" s="30">
        <v>8429325612.1300011</v>
      </c>
      <c r="E50" s="34">
        <f t="shared" ref="E50" si="11">C50/B50</f>
        <v>5.1396556778596478</v>
      </c>
      <c r="F50" s="7">
        <f t="shared" ref="F50" si="12">D50/B50</f>
        <v>6902.5956918215315</v>
      </c>
      <c r="G50" s="7">
        <f t="shared" ref="G50" si="13">F50/E50</f>
        <v>1343.0074161497216</v>
      </c>
      <c r="H50" s="27">
        <v>0.54675343572798929</v>
      </c>
    </row>
    <row r="51" spans="1:16" ht="15" thickBot="1" x14ac:dyDescent="0.4">
      <c r="A51" s="12">
        <v>44896</v>
      </c>
      <c r="B51" s="31">
        <v>1219278</v>
      </c>
      <c r="C51" s="31">
        <v>6343408</v>
      </c>
      <c r="D51" s="31">
        <v>8487885589.8299561</v>
      </c>
      <c r="E51" s="35">
        <f t="shared" ref="E51" si="14">C51/B51</f>
        <v>5.2025936660876351</v>
      </c>
      <c r="F51" s="14">
        <f t="shared" ref="F51" si="15">D51/B51</f>
        <v>6961.4030515025743</v>
      </c>
      <c r="G51" s="14">
        <f t="shared" ref="G51" si="16">F51/E51</f>
        <v>1338.0639539234992</v>
      </c>
      <c r="H51" s="28">
        <v>0.54534549309192726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1231589</v>
      </c>
      <c r="C52" s="29">
        <v>6474326</v>
      </c>
      <c r="D52" s="29">
        <v>8655480882.6500244</v>
      </c>
      <c r="E52" s="33">
        <f t="shared" ref="E52" si="17">C52/B52</f>
        <v>5.2568884587309563</v>
      </c>
      <c r="F52" s="11">
        <f t="shared" ref="F52" si="18">D52/B52</f>
        <v>7027.8971983754518</v>
      </c>
      <c r="G52" s="11">
        <f t="shared" ref="G52" si="19">F52/E52</f>
        <v>1336.8929650206098</v>
      </c>
      <c r="H52" s="26">
        <v>0.55029138984668469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1233101</v>
      </c>
      <c r="C53" s="30">
        <v>6515968</v>
      </c>
      <c r="D53" s="30">
        <v>8719581746.6400204</v>
      </c>
      <c r="E53" s="34">
        <f t="shared" ref="E53" si="20">C53/B53</f>
        <v>5.2842127287221405</v>
      </c>
      <c r="F53" s="7">
        <f t="shared" ref="F53" si="21">D53/B53</f>
        <v>7071.2632190226268</v>
      </c>
      <c r="G53" s="7">
        <f t="shared" ref="G53" si="22">F53/E53</f>
        <v>1338.1867048211441</v>
      </c>
      <c r="H53" s="27">
        <v>0.55040649971031264</v>
      </c>
    </row>
    <row r="54" spans="1:16" x14ac:dyDescent="0.35">
      <c r="A54" s="5">
        <v>44986</v>
      </c>
      <c r="B54" s="30">
        <v>1237863</v>
      </c>
      <c r="C54" s="30">
        <v>6661875</v>
      </c>
      <c r="D54" s="30">
        <v>8897661307.9199905</v>
      </c>
      <c r="E54" s="34">
        <f t="shared" ref="E54" si="23">C54/B54</f>
        <v>5.3817546852923144</v>
      </c>
      <c r="F54" s="7">
        <f t="shared" ref="F54" si="24">D54/B54</f>
        <v>7187.9208829409963</v>
      </c>
      <c r="G54" s="7">
        <f t="shared" ref="G54" si="25">F54/E54</f>
        <v>1335.6091652755404</v>
      </c>
      <c r="H54" s="27">
        <v>0.55197007794876274</v>
      </c>
    </row>
    <row r="55" spans="1:16" x14ac:dyDescent="0.35">
      <c r="A55" s="5">
        <v>45017</v>
      </c>
      <c r="B55" s="30">
        <v>1262459</v>
      </c>
      <c r="C55" s="30">
        <v>6815718</v>
      </c>
      <c r="D55" s="30">
        <v>9144571341.7400093</v>
      </c>
      <c r="E55" s="34">
        <f t="shared" ref="E55:E56" si="26">C55/B55</f>
        <v>5.398763841043551</v>
      </c>
      <c r="F55" s="7">
        <f t="shared" ref="F55:F56" si="27">D55/B55</f>
        <v>7243.4600582989306</v>
      </c>
      <c r="G55" s="7">
        <f t="shared" ref="G55:G56" si="28">F55/E55</f>
        <v>1341.6886293916516</v>
      </c>
      <c r="H55" s="27">
        <v>0.56236483317156005</v>
      </c>
    </row>
    <row r="56" spans="1:16" x14ac:dyDescent="0.35">
      <c r="A56" s="5">
        <v>45047</v>
      </c>
      <c r="B56" s="30">
        <v>1271985</v>
      </c>
      <c r="C56" s="30">
        <v>6892182</v>
      </c>
      <c r="D56" s="30">
        <v>9223395173.4500008</v>
      </c>
      <c r="E56" s="34">
        <f t="shared" si="26"/>
        <v>5.4184459722402387</v>
      </c>
      <c r="F56" s="7">
        <f t="shared" si="27"/>
        <v>7251.1823436990226</v>
      </c>
      <c r="G56" s="7">
        <f t="shared" si="28"/>
        <v>1338.2402225376522</v>
      </c>
      <c r="H56" s="27">
        <v>0.56603181652520895</v>
      </c>
    </row>
    <row r="57" spans="1:16" x14ac:dyDescent="0.35">
      <c r="A57" s="5">
        <v>45078</v>
      </c>
      <c r="B57" s="30">
        <v>1265396</v>
      </c>
      <c r="C57" s="30">
        <v>6849343</v>
      </c>
      <c r="D57" s="30">
        <v>9276257389.310009</v>
      </c>
      <c r="E57" s="34">
        <f t="shared" ref="E57" si="29">C57/B57</f>
        <v>5.4128059516546596</v>
      </c>
      <c r="F57" s="7">
        <f t="shared" ref="F57" si="30">D57/B57</f>
        <v>7330.7149614112968</v>
      </c>
      <c r="G57" s="7">
        <f t="shared" ref="G57" si="31">F57/E57</f>
        <v>1354.3280558894496</v>
      </c>
      <c r="H57" s="27">
        <v>0.56252697839727761</v>
      </c>
    </row>
    <row r="58" spans="1:16" x14ac:dyDescent="0.35">
      <c r="A58" s="5">
        <v>45108</v>
      </c>
      <c r="B58" s="30">
        <v>1271976</v>
      </c>
      <c r="C58" s="30">
        <v>6935204</v>
      </c>
      <c r="D58" s="30">
        <v>9538165875.570034</v>
      </c>
      <c r="E58" s="34">
        <f t="shared" ref="E58" si="32">C58/B58</f>
        <v>5.4523072762379163</v>
      </c>
      <c r="F58" s="7">
        <f t="shared" ref="F58" si="33">D58/B58</f>
        <v>7498.6995631757472</v>
      </c>
      <c r="G58" s="7">
        <f t="shared" ref="G58" si="34">F58/E58</f>
        <v>1375.3259277693971</v>
      </c>
      <c r="H58" s="27">
        <v>0.56487679058663032</v>
      </c>
    </row>
    <row r="59" spans="1:16" x14ac:dyDescent="0.35">
      <c r="A59" s="5">
        <v>45139</v>
      </c>
      <c r="B59" s="30">
        <v>1278676</v>
      </c>
      <c r="C59" s="30">
        <v>6992172</v>
      </c>
      <c r="D59" s="30">
        <v>9571015684.9700127</v>
      </c>
      <c r="E59" s="34">
        <f t="shared" ref="E59:E60" si="35">C59/B59</f>
        <v>5.4682906381288143</v>
      </c>
      <c r="F59" s="7">
        <f t="shared" ref="F59:F60" si="36">D59/B59</f>
        <v>7485.0984025429525</v>
      </c>
      <c r="G59" s="7">
        <f t="shared" ref="G59:G60" si="37">F59/E59</f>
        <v>1368.8186853770205</v>
      </c>
      <c r="H59" s="27">
        <v>0.56727078493969174</v>
      </c>
    </row>
    <row r="60" spans="1:16" x14ac:dyDescent="0.35">
      <c r="A60" s="5">
        <v>45170</v>
      </c>
      <c r="B60" s="30">
        <v>1290919</v>
      </c>
      <c r="C60" s="30">
        <v>7095273</v>
      </c>
      <c r="D60" s="30">
        <v>9831118092.9399681</v>
      </c>
      <c r="E60" s="34">
        <f t="shared" si="35"/>
        <v>5.4962960495584925</v>
      </c>
      <c r="F60" s="7">
        <f t="shared" si="36"/>
        <v>7615.5964029811075</v>
      </c>
      <c r="G60" s="7">
        <f t="shared" si="37"/>
        <v>1385.5870088353145</v>
      </c>
      <c r="H60" s="27">
        <v>0.57211595138083149</v>
      </c>
    </row>
    <row r="61" spans="1:16" x14ac:dyDescent="0.35">
      <c r="A61" s="5">
        <v>45200</v>
      </c>
      <c r="B61" s="30">
        <v>1298014</v>
      </c>
      <c r="C61" s="30">
        <v>7156071</v>
      </c>
      <c r="D61" s="30">
        <v>10167844448.420017</v>
      </c>
      <c r="E61" s="34">
        <f t="shared" ref="E61" si="38">C61/B61</f>
        <v>5.5130923087116166</v>
      </c>
      <c r="F61" s="7">
        <f t="shared" ref="F61" si="39">D61/B61</f>
        <v>7833.3858097216344</v>
      </c>
      <c r="G61" s="7">
        <f t="shared" ref="G61" si="40">F61/E61</f>
        <v>1420.8696990876722</v>
      </c>
      <c r="H61" s="27">
        <v>0.57467126103562793</v>
      </c>
    </row>
    <row r="62" spans="1:16" x14ac:dyDescent="0.35">
      <c r="A62" s="5">
        <v>45231</v>
      </c>
      <c r="B62" s="30">
        <v>1292302</v>
      </c>
      <c r="C62" s="30">
        <v>7089833</v>
      </c>
      <c r="D62" s="30">
        <v>10097104451.769995</v>
      </c>
      <c r="E62" s="34">
        <f t="shared" ref="E62" si="41">C62/B62</f>
        <v>5.4862044630434683</v>
      </c>
      <c r="F62" s="7">
        <f t="shared" ref="F62" si="42">D62/B62</f>
        <v>7813.2700032732246</v>
      </c>
      <c r="G62" s="7">
        <f t="shared" ref="G62" si="43">F62/E62</f>
        <v>1424.1667542479483</v>
      </c>
      <c r="H62" s="27">
        <v>0.57155657928140458</v>
      </c>
    </row>
    <row r="63" spans="1:16" ht="15" thickBot="1" x14ac:dyDescent="0.4">
      <c r="A63" s="12">
        <v>45261</v>
      </c>
      <c r="B63" s="31">
        <v>1273978</v>
      </c>
      <c r="C63" s="31">
        <v>6965660</v>
      </c>
      <c r="D63" s="31">
        <v>9725399316.9199638</v>
      </c>
      <c r="E63" s="35">
        <f t="shared" ref="E63" si="44">C63/B63</f>
        <v>5.4676454381472839</v>
      </c>
      <c r="F63" s="14">
        <f t="shared" ref="F63" si="45">D63/B63</f>
        <v>7633.8832514532933</v>
      </c>
      <c r="G63" s="14">
        <f t="shared" ref="G63" si="46">F63/E63</f>
        <v>1396.1920789874848</v>
      </c>
      <c r="H63" s="28">
        <v>0.56287546850029979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1286318</v>
      </c>
      <c r="C64" s="29">
        <v>7038604</v>
      </c>
      <c r="D64" s="29">
        <v>9997812646.2399807</v>
      </c>
      <c r="E64" s="33">
        <f t="shared" ref="E64" si="47">C64/B64</f>
        <v>5.4719004165377454</v>
      </c>
      <c r="F64" s="11">
        <f t="shared" ref="F64" si="48">D64/B64</f>
        <v>7772.4269163923545</v>
      </c>
      <c r="G64" s="11">
        <f t="shared" ref="G64" si="49">F64/E64</f>
        <v>1420.4255057167559</v>
      </c>
      <c r="H64" s="26">
        <v>0.56774563162417646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1282805</v>
      </c>
      <c r="C65" s="30">
        <v>7019867</v>
      </c>
      <c r="D65" s="30">
        <v>9899323866.9600258</v>
      </c>
      <c r="E65" s="34">
        <f t="shared" ref="E65" si="50">C65/B65</f>
        <v>5.4722791071129286</v>
      </c>
      <c r="F65" s="7">
        <f t="shared" ref="F65" si="51">D65/B65</f>
        <v>7716.9358296545661</v>
      </c>
      <c r="G65" s="7">
        <f t="shared" ref="G65" si="52">F65/E65</f>
        <v>1410.1868122230842</v>
      </c>
      <c r="H65" s="27">
        <v>0.56561540859469284</v>
      </c>
    </row>
    <row r="66" spans="1:16" x14ac:dyDescent="0.35">
      <c r="A66" s="5">
        <v>45352</v>
      </c>
      <c r="B66" s="30">
        <v>1291072</v>
      </c>
      <c r="C66" s="30">
        <v>7060424</v>
      </c>
      <c r="D66" s="30">
        <v>9949808655.870018</v>
      </c>
      <c r="E66" s="34">
        <f t="shared" ref="E66:E67" si="53">C66/B66</f>
        <v>5.4686524066821987</v>
      </c>
      <c r="F66" s="7">
        <f t="shared" ref="F66:F67" si="54">D66/B66</f>
        <v>7706.6257000926498</v>
      </c>
      <c r="G66" s="7">
        <f t="shared" ref="G66:G67" si="55">F66/E66</f>
        <v>1409.2367053126013</v>
      </c>
      <c r="H66" s="27">
        <v>0.56867752628940771</v>
      </c>
    </row>
    <row r="67" spans="1:16" x14ac:dyDescent="0.35">
      <c r="A67" s="5">
        <v>45383</v>
      </c>
      <c r="B67" s="30">
        <v>1307038</v>
      </c>
      <c r="C67" s="30">
        <v>7163951</v>
      </c>
      <c r="D67" s="30">
        <v>10237086158.130054</v>
      </c>
      <c r="E67" s="34">
        <f t="shared" si="53"/>
        <v>5.4810579340462944</v>
      </c>
      <c r="F67" s="7">
        <f t="shared" si="54"/>
        <v>7832.2789070631879</v>
      </c>
      <c r="G67" s="7">
        <f t="shared" si="55"/>
        <v>1428.9721074488161</v>
      </c>
      <c r="H67" s="27">
        <v>0.57512057600149258</v>
      </c>
    </row>
    <row r="68" spans="1:16" x14ac:dyDescent="0.35">
      <c r="A68" s="5">
        <v>45413</v>
      </c>
      <c r="B68" s="30">
        <v>1301334</v>
      </c>
      <c r="C68" s="30">
        <v>7251113</v>
      </c>
      <c r="D68" s="30">
        <v>10336068888.569809</v>
      </c>
      <c r="E68" s="34">
        <f t="shared" ref="E68" si="56">C68/B68</f>
        <v>5.5720614384931153</v>
      </c>
      <c r="F68" s="7">
        <f t="shared" ref="F68" si="57">D68/B68</f>
        <v>7942.6718187412371</v>
      </c>
      <c r="G68" s="7">
        <f t="shared" ref="G68" si="58">F68/E68</f>
        <v>1425.4458437718195</v>
      </c>
      <c r="H68" s="27">
        <v>0.5720244997498859</v>
      </c>
    </row>
    <row r="69" spans="1:16" x14ac:dyDescent="0.35">
      <c r="A69" s="5">
        <v>45444</v>
      </c>
      <c r="B69" s="30">
        <v>1306264</v>
      </c>
      <c r="C69" s="30">
        <v>7288413</v>
      </c>
      <c r="D69" s="30">
        <v>10475764070.49</v>
      </c>
      <c r="E69" s="34">
        <f t="shared" ref="E69" si="59">C69/B69</f>
        <v>5.5795865154363895</v>
      </c>
      <c r="F69" s="7">
        <f t="shared" ref="F69" si="60">D69/B69</f>
        <v>8019.6377382290257</v>
      </c>
      <c r="G69" s="7">
        <f t="shared" ref="G69" si="61">F69/E69</f>
        <v>1437.3175711214499</v>
      </c>
      <c r="H69" s="27">
        <v>0.57360358390264943</v>
      </c>
    </row>
    <row r="70" spans="1:16" x14ac:dyDescent="0.35">
      <c r="A70" s="5">
        <v>45474</v>
      </c>
      <c r="B70" s="30">
        <v>1312311</v>
      </c>
      <c r="C70" s="30">
        <v>7264611</v>
      </c>
      <c r="D70" s="30">
        <v>10139471786.68</v>
      </c>
      <c r="E70" s="34">
        <f t="shared" ref="E70" si="62">C70/B70</f>
        <v>5.5357388606816524</v>
      </c>
      <c r="F70" s="7">
        <f t="shared" ref="F70" si="63">D70/B70</f>
        <v>7726.4244425902098</v>
      </c>
      <c r="G70" s="7">
        <f t="shared" ref="G70" si="64">F70/E70</f>
        <v>1395.7349934745303</v>
      </c>
      <c r="H70" s="27">
        <v>0.575668924929857</v>
      </c>
    </row>
    <row r="71" spans="1:16" x14ac:dyDescent="0.35">
      <c r="A71" s="5">
        <v>45505</v>
      </c>
      <c r="B71" s="30">
        <v>1321640</v>
      </c>
      <c r="C71" s="30">
        <v>7364213</v>
      </c>
      <c r="D71" s="30">
        <v>10249570633.299995</v>
      </c>
      <c r="E71" s="34">
        <f t="shared" ref="E71" si="65">C71/B71</f>
        <v>5.572026421718471</v>
      </c>
      <c r="F71" s="7">
        <f t="shared" ref="F71" si="66">D71/B71</f>
        <v>7755.1910000453945</v>
      </c>
      <c r="G71" s="7">
        <f t="shared" ref="G71" si="67">F71/E71</f>
        <v>1391.8080089888756</v>
      </c>
      <c r="H71" s="27">
        <v>0.57920584236927286</v>
      </c>
    </row>
    <row r="72" spans="1:16" x14ac:dyDescent="0.35">
      <c r="A72" s="5">
        <v>45536</v>
      </c>
      <c r="B72" s="30">
        <v>1321802</v>
      </c>
      <c r="C72" s="30">
        <v>7433289</v>
      </c>
      <c r="D72" s="30">
        <v>10302054942.599997</v>
      </c>
      <c r="E72" s="34">
        <f t="shared" ref="E72" si="68">C72/B72</f>
        <v>5.6236024760138053</v>
      </c>
      <c r="F72" s="7">
        <f t="shared" ref="F72" si="69">D72/B72</f>
        <v>7793.9471589542127</v>
      </c>
      <c r="G72" s="7">
        <f t="shared" ref="G72" si="70">F72/E72</f>
        <v>1385.9349397823757</v>
      </c>
      <c r="H72" s="27">
        <v>0.57872191005086682</v>
      </c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Consumidores Inadimplentes</vt:lpstr>
      <vt:lpstr>Setores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2024-11-05T12:10:55Z</dcterms:modified>
</cp:coreProperties>
</file>