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64E0CAFE-341F-470D-B885-90B1D9E6FF3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31" l="1"/>
  <c r="F71" i="31"/>
  <c r="G71" i="31" s="1"/>
  <c r="E71" i="16"/>
  <c r="F71" i="16"/>
  <c r="G71" i="16" s="1"/>
  <c r="E71" i="30"/>
  <c r="F71" i="30"/>
  <c r="G71" i="30" s="1"/>
  <c r="E71" i="29"/>
  <c r="F71" i="29"/>
  <c r="G71" i="29" s="1"/>
  <c r="E71" i="18"/>
  <c r="F71" i="18"/>
  <c r="G71" i="18"/>
  <c r="E71" i="28"/>
  <c r="G71" i="28" s="1"/>
  <c r="F71" i="28"/>
  <c r="E71" i="27"/>
  <c r="F71" i="27"/>
  <c r="G71" i="27" s="1"/>
  <c r="E71" i="26"/>
  <c r="F71" i="26"/>
  <c r="G71" i="26" s="1"/>
  <c r="E71" i="17"/>
  <c r="F71" i="17"/>
  <c r="G71" i="17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5"/>
  <c r="F71" i="15"/>
  <c r="G71" i="15" s="1"/>
  <c r="E71" i="14"/>
  <c r="F71" i="14"/>
  <c r="G71" i="14" s="1"/>
  <c r="E71" i="13"/>
  <c r="F71" i="13"/>
  <c r="G71" i="13" s="1"/>
  <c r="E71" i="12"/>
  <c r="F71" i="12"/>
  <c r="G71" i="12" s="1"/>
  <c r="E71" i="11"/>
  <c r="F71" i="11"/>
  <c r="G71" i="11" s="1"/>
  <c r="E71" i="10"/>
  <c r="F71" i="10"/>
  <c r="G71" i="10" s="1"/>
  <c r="E71" i="9"/>
  <c r="F71" i="9"/>
  <c r="G71" i="9" s="1"/>
  <c r="E71" i="8"/>
  <c r="F71" i="8"/>
  <c r="G71" i="8" s="1"/>
  <c r="E71" i="7"/>
  <c r="F71" i="7"/>
  <c r="G71" i="7" s="1"/>
  <c r="E71" i="6"/>
  <c r="F71" i="6"/>
  <c r="G71" i="6" s="1"/>
  <c r="E71" i="5"/>
  <c r="F71" i="5"/>
  <c r="G71" i="5"/>
  <c r="L83" i="3"/>
  <c r="K83" i="3" l="1"/>
  <c r="E107" i="2" l="1"/>
  <c r="F107" i="2"/>
  <c r="G107" i="2" s="1"/>
  <c r="E70" i="31"/>
  <c r="F70" i="31"/>
  <c r="G70" i="31" s="1"/>
  <c r="E70" i="16"/>
  <c r="F70" i="16"/>
  <c r="G70" i="16" s="1"/>
  <c r="E70" i="30"/>
  <c r="F70" i="30"/>
  <c r="G70" i="30" s="1"/>
  <c r="E70" i="29"/>
  <c r="F70" i="29"/>
  <c r="G70" i="29" s="1"/>
  <c r="E70" i="18"/>
  <c r="F70" i="18"/>
  <c r="G70" i="18" s="1"/>
  <c r="E70" i="28"/>
  <c r="F70" i="28"/>
  <c r="G70" i="28" s="1"/>
  <c r="E70" i="27"/>
  <c r="F70" i="27"/>
  <c r="G70" i="27" s="1"/>
  <c r="E70" i="26"/>
  <c r="F70" i="26"/>
  <c r="G70" i="26" s="1"/>
  <c r="E70" i="17"/>
  <c r="G70" i="17" s="1"/>
  <c r="F70" i="17"/>
  <c r="E70" i="25"/>
  <c r="G70" i="25" s="1"/>
  <c r="F70" i="25"/>
  <c r="E70" i="24"/>
  <c r="F70" i="24"/>
  <c r="G70" i="24"/>
  <c r="E70" i="23"/>
  <c r="F70" i="23"/>
  <c r="G70" i="23" s="1"/>
  <c r="E70" i="22"/>
  <c r="F70" i="22"/>
  <c r="G70" i="22" s="1"/>
  <c r="E70" i="21"/>
  <c r="F70" i="21"/>
  <c r="G70" i="21" s="1"/>
  <c r="E70" i="20"/>
  <c r="F70" i="20"/>
  <c r="G70" i="20" s="1"/>
  <c r="E70" i="19"/>
  <c r="F70" i="19"/>
  <c r="G70" i="19"/>
  <c r="E70" i="15"/>
  <c r="F70" i="15"/>
  <c r="G70" i="15" s="1"/>
  <c r="E70" i="14"/>
  <c r="F70" i="14"/>
  <c r="G70" i="14"/>
  <c r="E70" i="13"/>
  <c r="F70" i="13"/>
  <c r="G70" i="13" s="1"/>
  <c r="E70" i="12"/>
  <c r="F70" i="12"/>
  <c r="G70" i="12" s="1"/>
  <c r="E70" i="11"/>
  <c r="F70" i="11"/>
  <c r="G70" i="11" s="1"/>
  <c r="E70" i="10"/>
  <c r="F70" i="10"/>
  <c r="G70" i="10" s="1"/>
  <c r="E70" i="9"/>
  <c r="F70" i="9"/>
  <c r="G70" i="9" s="1"/>
  <c r="E70" i="8"/>
  <c r="F70" i="8"/>
  <c r="G70" i="8" s="1"/>
  <c r="E70" i="7"/>
  <c r="F70" i="7"/>
  <c r="G70" i="7" s="1"/>
  <c r="E70" i="6"/>
  <c r="F70" i="6"/>
  <c r="G70" i="6" s="1"/>
  <c r="E70" i="5"/>
  <c r="F70" i="5"/>
  <c r="G70" i="5"/>
  <c r="K82" i="3" l="1"/>
  <c r="L82" i="3"/>
  <c r="E106" i="2" l="1"/>
  <c r="F106" i="2"/>
  <c r="E69" i="20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K81" i="3"/>
  <c r="L81" i="3"/>
  <c r="G106" i="2" l="1"/>
  <c r="F105" i="2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K80" i="3"/>
  <c r="L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K79" i="3" l="1"/>
  <c r="L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K78" i="3" l="1"/>
  <c r="L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K77" i="3" l="1"/>
  <c r="L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K76" i="3"/>
  <c r="L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K75" i="3"/>
  <c r="L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K74" i="3"/>
  <c r="L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K73" i="3" l="1"/>
  <c r="L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K72" i="3"/>
  <c r="L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K71" i="3" l="1"/>
  <c r="L71" i="3"/>
  <c r="G95" i="2"/>
  <c r="E95" i="2" l="1"/>
  <c r="F95" i="2"/>
  <c r="K70" i="3"/>
  <c r="L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K69" i="3" l="1"/>
  <c r="L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K68" i="3"/>
  <c r="L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K67" i="3"/>
  <c r="L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K66" i="3"/>
  <c r="L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K65" i="3"/>
  <c r="L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K64" i="3"/>
  <c r="L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K63" i="3"/>
  <c r="L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K62" i="3"/>
  <c r="L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K61" i="3"/>
  <c r="L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K60" i="3"/>
  <c r="L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K59" i="3"/>
  <c r="L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K58" i="3"/>
  <c r="L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K57" i="3"/>
  <c r="L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K56" i="3"/>
  <c r="L56" i="3"/>
  <c r="E80" i="2"/>
  <c r="G80" i="2"/>
  <c r="K55" i="3"/>
  <c r="L55" i="3"/>
  <c r="F79" i="2"/>
  <c r="E79" i="2"/>
  <c r="G79" i="2"/>
  <c r="K54" i="3"/>
  <c r="L54" i="3"/>
  <c r="F78" i="2"/>
  <c r="E78" i="2"/>
  <c r="G78" i="2"/>
  <c r="K53" i="3"/>
  <c r="L53" i="3"/>
  <c r="E77" i="2"/>
  <c r="F77" i="2"/>
  <c r="G77" i="2"/>
  <c r="K52" i="3"/>
  <c r="L52" i="3"/>
  <c r="B76" i="2"/>
  <c r="E76" i="2"/>
  <c r="F76" i="2"/>
  <c r="G76" i="2"/>
  <c r="K50" i="3"/>
  <c r="L50" i="3"/>
  <c r="K51" i="3"/>
  <c r="L51" i="3"/>
  <c r="E74" i="2"/>
  <c r="F74" i="2"/>
  <c r="E75" i="2"/>
  <c r="F75" i="2"/>
  <c r="G75" i="2"/>
  <c r="K49" i="3"/>
  <c r="L49" i="3"/>
  <c r="F73" i="2"/>
  <c r="E73" i="2"/>
  <c r="G73" i="2"/>
  <c r="K48" i="3"/>
  <c r="L48" i="3"/>
  <c r="F72" i="2"/>
  <c r="E72" i="2"/>
  <c r="K47" i="3"/>
  <c r="L47" i="3"/>
  <c r="F71" i="2"/>
  <c r="E71" i="2"/>
  <c r="G71" i="2"/>
  <c r="E70" i="2"/>
  <c r="F70" i="2"/>
  <c r="G70" i="2"/>
  <c r="K46" i="3"/>
  <c r="L46" i="3"/>
  <c r="K45" i="3"/>
  <c r="L45" i="3"/>
  <c r="F69" i="2"/>
  <c r="E69" i="2"/>
  <c r="G69" i="2"/>
  <c r="K44" i="3"/>
  <c r="L44" i="3"/>
  <c r="F68" i="2"/>
  <c r="E68" i="2"/>
  <c r="G68" i="2"/>
  <c r="K43" i="3"/>
  <c r="L43" i="3"/>
  <c r="E67" i="2"/>
  <c r="F67" i="2"/>
  <c r="G67" i="2"/>
  <c r="K42" i="3"/>
  <c r="L42" i="3"/>
  <c r="F66" i="2"/>
  <c r="E66" i="2"/>
  <c r="G66" i="2"/>
  <c r="K41" i="3"/>
  <c r="L41" i="3"/>
  <c r="F65" i="2"/>
  <c r="E65" i="2"/>
  <c r="G65" i="2"/>
  <c r="L40" i="3"/>
  <c r="K40" i="3"/>
  <c r="F64" i="2"/>
  <c r="E64" i="2"/>
  <c r="K39" i="3"/>
  <c r="L39" i="3"/>
  <c r="F63" i="2"/>
  <c r="E63" i="2"/>
  <c r="G63" i="2"/>
  <c r="L38" i="3"/>
  <c r="K38" i="3"/>
  <c r="F62" i="2"/>
  <c r="E62" i="2"/>
  <c r="K36" i="3"/>
  <c r="K37" i="3"/>
  <c r="L37" i="3"/>
  <c r="F61" i="2"/>
  <c r="E61" i="2"/>
  <c r="G61" i="2"/>
  <c r="L36" i="3"/>
  <c r="F60" i="2"/>
  <c r="E60" i="2"/>
  <c r="G60" i="2"/>
  <c r="K35" i="3"/>
  <c r="L35" i="3"/>
  <c r="F59" i="2"/>
  <c r="E59" i="2"/>
  <c r="G59" i="2"/>
  <c r="K34" i="3"/>
  <c r="L34" i="3"/>
  <c r="F58" i="2"/>
  <c r="E58" i="2"/>
  <c r="G58" i="2"/>
  <c r="K33" i="3"/>
  <c r="L33" i="3"/>
  <c r="F57" i="2"/>
  <c r="E57" i="2"/>
  <c r="G57" i="2"/>
  <c r="K32" i="3"/>
  <c r="L32" i="3"/>
  <c r="F53" i="2"/>
  <c r="E53" i="2"/>
  <c r="G53" i="2"/>
  <c r="F54" i="2"/>
  <c r="E54" i="2"/>
  <c r="G54" i="2"/>
  <c r="F55" i="2"/>
  <c r="E55" i="2"/>
  <c r="G55" i="2"/>
  <c r="F56" i="2"/>
  <c r="E56" i="2"/>
  <c r="G56" i="2"/>
  <c r="K31" i="3"/>
  <c r="L31" i="3"/>
  <c r="L30" i="3"/>
  <c r="K30" i="3"/>
  <c r="L29" i="3"/>
  <c r="K29" i="3"/>
  <c r="F52" i="2"/>
  <c r="L28" i="3"/>
  <c r="K28" i="3"/>
  <c r="E52" i="2"/>
  <c r="L27" i="3"/>
  <c r="K27" i="3"/>
  <c r="F51" i="2"/>
  <c r="E51" i="2"/>
  <c r="G51" i="2"/>
  <c r="K25" i="3"/>
  <c r="L25" i="3"/>
  <c r="K26" i="3"/>
  <c r="L26" i="3"/>
  <c r="E49" i="2"/>
  <c r="F49" i="2"/>
  <c r="G49" i="2"/>
  <c r="E50" i="2"/>
  <c r="F50" i="2"/>
  <c r="G50" i="2"/>
  <c r="L24" i="3"/>
  <c r="K24" i="3"/>
  <c r="E48" i="2"/>
  <c r="F48" i="2"/>
  <c r="F47" i="2"/>
  <c r="E47" i="2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K23" i="3"/>
  <c r="K22" i="3"/>
  <c r="E46" i="2"/>
  <c r="F46" i="2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<sst xmlns="http://schemas.openxmlformats.org/spreadsheetml/2006/main" count="588" uniqueCount="58">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</sst>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11"/>
  <sheetViews>
    <sheetView tabSelected="1" zoomScale="90" zoomScaleNormal="90" workbookViewId="0">
      <pane xSplit="1" ySplit="3" topLeftCell="B100" activePane="bottomRight" state="frozen"/>
      <selection pane="topRight" activeCell="B1" sqref="B1"/>
      <selection pane="bottomLeft" activeCell="A5" sqref="A5"/>
      <selection pane="bottomRight" activeCell="E115" sqref="E115"/>
    </sheetView>
  </sheetViews>
  <sheetFormatPr defaultColWidth="9.140625" defaultRowHeight="15" x14ac:dyDescent="0.25"/>
  <cols>
    <col min="1" max="7" width="16.28515625" style="1" customWidth="1"/>
    <col min="8" max="14" width="12.5703125" style="1" customWidth="1"/>
    <col min="15" max="15" width="11.140625" style="1" bestFit="1" customWidth="1"/>
    <col min="16" max="17" width="9.140625" style="1"/>
    <col min="18" max="19" width="11.5703125" style="1" bestFit="1" customWidth="1"/>
    <col min="20" max="20" width="10.5703125" style="1" bestFit="1" customWidth="1"/>
    <col min="21" max="16384" width="9.140625" style="1"/>
  </cols>
  <sheetData>
    <row r="1" spans="1:22" ht="45.6" customHeight="1" thickBot="1" x14ac:dyDescent="0.3"/>
    <row r="2" spans="1:22" ht="14.45" customHeight="1" thickBot="1" x14ac:dyDescent="0.3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53</v>
      </c>
      <c r="L2" s="46"/>
      <c r="M2" s="46"/>
      <c r="N2" s="45"/>
    </row>
    <row r="3" spans="1:22" ht="51" customHeight="1" thickBot="1" x14ac:dyDescent="0.3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54</v>
      </c>
      <c r="I3" s="44" t="s">
        <v>52</v>
      </c>
      <c r="J3" s="45"/>
      <c r="K3" s="39" t="s">
        <v>48</v>
      </c>
      <c r="L3" s="39" t="s">
        <v>49</v>
      </c>
      <c r="M3" s="39" t="s">
        <v>51</v>
      </c>
      <c r="N3" s="39" t="s">
        <v>50</v>
      </c>
      <c r="O3" s="2"/>
      <c r="P3" s="2"/>
      <c r="Q3" s="2"/>
      <c r="R3" s="2"/>
      <c r="S3" s="2"/>
      <c r="T3" s="2"/>
      <c r="U3" s="2"/>
      <c r="V3" s="2"/>
    </row>
    <row r="4" spans="1:22" x14ac:dyDescent="0.2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2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2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2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2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2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2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2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2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2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2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0.39746255149150661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.75" thickBot="1" x14ac:dyDescent="0.3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0.3945747972507016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2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0.3944595983367789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2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0.39468462706148177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2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0.39426846490699557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2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0.39588455402578404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2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0.40133642520784046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2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0.39866611577194339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2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0.39699709366386265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2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0.39665843955641894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2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0.39654533379259965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2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0.39963630209996615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2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0.39998912427467909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.75" thickBot="1" x14ac:dyDescent="0.3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0.39466523705434364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2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0.39239511622100054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2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0.3945177008102293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2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0.39772542829122487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2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0.39997797059887003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2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0.40074467358744392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2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0.40253437240389106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2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0.40104742117328579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2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0.40091060653732591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2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0.3998757921880442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2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0.40486414839178536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2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0.41025999943368413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.75" thickBot="1" x14ac:dyDescent="0.3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0.40858903663821167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2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0.40622983238440158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2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0.40574887443389401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2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0.41034175631052855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2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0.41119737397609923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2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0.40905531289887853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2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0.4123367736198536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2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0.4114939215828361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2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0.41084098793245089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2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0.40902571919700415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2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0.41281316617991132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2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0.41236080038560319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.75" thickBot="1" x14ac:dyDescent="0.3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0.40853268749720578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2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0.41121417575729269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2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0.4115219494739969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2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0.4170773347584642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2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0.42373429825148989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2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0.41899256441060867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2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0.4103170584410713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2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0.40681504908888361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2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0.40360533928125963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2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0.40145923930637062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2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0.3980610728769623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2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0.39564126485832646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.75" thickBot="1" x14ac:dyDescent="0.3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0.39158909857889251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2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0.39325318480572774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2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0.39222299454007681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2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0.39830377119722521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2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0.40069716767615277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2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0.397701979901388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2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0.39708303997824035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2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0.39526824646091191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2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0.39515162680608379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2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0.39463213812204445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2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0.40193087830658208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2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0.40712783589558715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.75" thickBot="1" x14ac:dyDescent="0.3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0.40495240878866284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2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0.41002541454512681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2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0.41196273014041324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2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0.41499077682208851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2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0.4174705396091678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2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0.41999995811343727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2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0.42121225313377775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2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0.42604384327197048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2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0.4278900901702653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2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0.43016009205122485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2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0.43404036623475811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2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0.43860238417029329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.75" thickBot="1" x14ac:dyDescent="0.3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0.43572949260015081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2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0.43956509449269837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2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0.44195528663746719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2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0.44275414865609214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2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0.44700371860621035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2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0.44956984306840836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2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0.44642117502888068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2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0.4458711980642262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2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0.44752297618048914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2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0.44769488508065408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25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0.44816071893255549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25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0.44692045794694374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.75" thickBot="1" x14ac:dyDescent="0.3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0.44218124168454925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25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0.44785059223653773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25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0.44731439413955021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25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0.45227658736582121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25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0.45518118607993063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25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0.44934989604974024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25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0.4487902064636084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25">
      <c r="A106" s="5">
        <v>45474</v>
      </c>
      <c r="B106" s="6">
        <v>72.664146000000002</v>
      </c>
      <c r="C106" s="6">
        <v>271.630064</v>
      </c>
      <c r="D106" s="6">
        <v>390.45805445121101</v>
      </c>
      <c r="E106" s="7">
        <f t="shared" ref="E106" si="78">C106/B106</f>
        <v>3.7381580731713271</v>
      </c>
      <c r="F106" s="6">
        <f t="shared" ref="F106" si="79">1000*D106/B106</f>
        <v>5373.4623737435932</v>
      </c>
      <c r="G106" s="6">
        <f t="shared" ref="G106" si="80">F106/E106</f>
        <v>1437.4625868041287</v>
      </c>
      <c r="H106" s="27">
        <v>0.44945100891788331</v>
      </c>
      <c r="I106" s="6">
        <v>36.609779000000003</v>
      </c>
      <c r="J106" s="6">
        <v>36.054366999999999</v>
      </c>
      <c r="K106" s="6">
        <v>8.8770889999999998</v>
      </c>
      <c r="L106" s="6">
        <v>25.116292999999999</v>
      </c>
      <c r="M106" s="6">
        <v>25.144493000000001</v>
      </c>
      <c r="N106" s="6">
        <v>13.526270999999999</v>
      </c>
    </row>
    <row r="107" spans="1:22" x14ac:dyDescent="0.25">
      <c r="A107" s="5">
        <v>45505</v>
      </c>
      <c r="B107" s="6">
        <v>72.462540000000004</v>
      </c>
      <c r="C107" s="6">
        <v>271.80045200000001</v>
      </c>
      <c r="D107" s="6">
        <v>390.58569383803001</v>
      </c>
      <c r="E107" s="7">
        <f t="shared" ref="E107" si="81">C107/B107</f>
        <v>3.7509098080194261</v>
      </c>
      <c r="F107" s="6">
        <f t="shared" ref="F107" si="82">1000*D107/B107</f>
        <v>5390.1739276325388</v>
      </c>
      <c r="G107" s="6">
        <f t="shared" ref="G107" si="83">F107/E107</f>
        <v>1437.0310680647065</v>
      </c>
      <c r="H107" s="27">
        <v>0.44788017910598721</v>
      </c>
      <c r="I107" s="6">
        <v>36.500000999999997</v>
      </c>
      <c r="J107" s="6">
        <v>35.962539</v>
      </c>
      <c r="K107" s="6">
        <v>8.8235700000000001</v>
      </c>
      <c r="L107" s="6">
        <v>25.025054000000001</v>
      </c>
      <c r="M107" s="6">
        <v>25.056460999999999</v>
      </c>
      <c r="N107" s="6">
        <v>13.557454999999999</v>
      </c>
    </row>
    <row r="108" spans="1:22" x14ac:dyDescent="0.25">
      <c r="A108" s="5">
        <v>45536</v>
      </c>
      <c r="B108" s="6"/>
      <c r="C108" s="6"/>
      <c r="D108" s="6"/>
      <c r="E108" s="7"/>
      <c r="F108" s="6"/>
      <c r="G108" s="6"/>
      <c r="H108" s="27"/>
      <c r="I108" s="6"/>
      <c r="J108" s="6"/>
      <c r="K108" s="6"/>
      <c r="L108" s="6"/>
      <c r="M108" s="6"/>
      <c r="N108" s="6"/>
    </row>
    <row r="109" spans="1:22" x14ac:dyDescent="0.25">
      <c r="A109" s="5">
        <v>45566</v>
      </c>
      <c r="B109" s="6"/>
      <c r="C109" s="6"/>
      <c r="D109" s="6"/>
      <c r="E109" s="7"/>
      <c r="F109" s="6"/>
      <c r="G109" s="6"/>
      <c r="H109" s="27"/>
      <c r="I109" s="6"/>
      <c r="J109" s="6"/>
      <c r="K109" s="6"/>
      <c r="L109" s="6"/>
      <c r="M109" s="6"/>
      <c r="N109" s="6"/>
    </row>
    <row r="110" spans="1:22" x14ac:dyDescent="0.25">
      <c r="A110" s="5">
        <v>45597</v>
      </c>
      <c r="B110" s="21"/>
      <c r="C110" s="6"/>
      <c r="D110" s="6"/>
      <c r="E110" s="7"/>
      <c r="F110" s="6"/>
      <c r="G110" s="6"/>
      <c r="H110" s="27"/>
      <c r="I110" s="6"/>
      <c r="J110" s="6"/>
      <c r="K110" s="6"/>
      <c r="L110" s="6"/>
      <c r="M110" s="6"/>
      <c r="N110" s="6"/>
    </row>
    <row r="111" spans="1:22" ht="15.75" thickBot="1" x14ac:dyDescent="0.3">
      <c r="A111" s="12">
        <v>45627</v>
      </c>
      <c r="B111" s="13"/>
      <c r="C111" s="13"/>
      <c r="D111" s="13"/>
      <c r="E111" s="14"/>
      <c r="F111" s="13"/>
      <c r="G111" s="13"/>
      <c r="H111" s="28"/>
      <c r="I111" s="13"/>
      <c r="J111" s="13"/>
      <c r="K111" s="42"/>
      <c r="L111" s="42"/>
      <c r="M111" s="42"/>
      <c r="N111" s="42"/>
      <c r="O111" s="2"/>
      <c r="P111" s="15"/>
      <c r="Q111" s="15"/>
      <c r="R111" s="2"/>
      <c r="S111" s="2"/>
      <c r="T111" s="2"/>
      <c r="U111" s="2"/>
      <c r="V111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0.42835239812648751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0.43181848993320437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0.43027449381801486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0.43059348761700222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0.43591446770713005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0.43456498781080916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0.44232248832929755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0.43299181929149028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0.43417058643608925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0.43972188355184716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0.44109623082502752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0.43666864151872609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0.43914302308707281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0.43589481751362924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0.44149284523074472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0.44664855617260435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0.4344491774790043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0.42144859806857143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0.4155092631117851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0.41401466651146551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0.40933568594612918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0.40704855789789612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0.42107056206432369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0.41243388198703212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0.41148556059133923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0.41288282478626398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0.41632973936869028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0.42159974447319232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0.4190796284824817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0.41173080036628046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0.41638825211498331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0.41586248184138641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0.41641744659052449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0.41653801630517917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0.41897280752269983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0.41666379285145855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0.41881249269810933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0.41808858331685567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0.4203371748492058</v>
      </c>
    </row>
    <row r="43" spans="1:16" x14ac:dyDescent="0.2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0.42300032575582719</v>
      </c>
    </row>
    <row r="44" spans="1:16" x14ac:dyDescent="0.2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0.42388689065431412</v>
      </c>
    </row>
    <row r="45" spans="1:16" x14ac:dyDescent="0.2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0.42058812857986655</v>
      </c>
    </row>
    <row r="46" spans="1:16" x14ac:dyDescent="0.2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0.4122537218325189</v>
      </c>
    </row>
    <row r="47" spans="1:16" x14ac:dyDescent="0.2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0.40801310072882269</v>
      </c>
    </row>
    <row r="48" spans="1:16" x14ac:dyDescent="0.2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0.41070730422902157</v>
      </c>
    </row>
    <row r="49" spans="1:16" x14ac:dyDescent="0.2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0.41285628878104724</v>
      </c>
    </row>
    <row r="50" spans="1:16" x14ac:dyDescent="0.2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0.40871469184500397</v>
      </c>
    </row>
    <row r="51" spans="1:16" ht="15.75" thickBot="1" x14ac:dyDescent="0.3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0.40141543940064683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0.40171431282861619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0.40597222172610303</v>
      </c>
    </row>
    <row r="54" spans="1:16" x14ac:dyDescent="0.2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0.41009565872528148</v>
      </c>
    </row>
    <row r="55" spans="1:16" x14ac:dyDescent="0.2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0.41785633583732557</v>
      </c>
    </row>
    <row r="56" spans="1:16" x14ac:dyDescent="0.2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0.41272222412981047</v>
      </c>
    </row>
    <row r="57" spans="1:16" x14ac:dyDescent="0.2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0.4139769998572646</v>
      </c>
    </row>
    <row r="58" spans="1:16" x14ac:dyDescent="0.2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0.41985982713824738</v>
      </c>
    </row>
    <row r="59" spans="1:16" x14ac:dyDescent="0.2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0.41959988005190857</v>
      </c>
    </row>
    <row r="60" spans="1:16" x14ac:dyDescent="0.2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0.41618364413379466</v>
      </c>
    </row>
    <row r="61" spans="1:16" x14ac:dyDescent="0.25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0.4192594795942004</v>
      </c>
    </row>
    <row r="62" spans="1:16" x14ac:dyDescent="0.25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0.42053972820175917</v>
      </c>
    </row>
    <row r="63" spans="1:16" ht="15.75" thickBot="1" x14ac:dyDescent="0.3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0.39986671614081065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0.40151109440413602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0.40408804323567832</v>
      </c>
    </row>
    <row r="66" spans="1:16" x14ac:dyDescent="0.25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0.41470612995869749</v>
      </c>
    </row>
    <row r="67" spans="1:16" x14ac:dyDescent="0.25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0.41003395550852356</v>
      </c>
    </row>
    <row r="68" spans="1:16" x14ac:dyDescent="0.25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0.40504309675564903</v>
      </c>
    </row>
    <row r="69" spans="1:16" x14ac:dyDescent="0.25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0.40631096374566383</v>
      </c>
    </row>
    <row r="70" spans="1:16" x14ac:dyDescent="0.25">
      <c r="A70" s="5">
        <v>45474</v>
      </c>
      <c r="B70" s="30">
        <v>1271246</v>
      </c>
      <c r="C70" s="30">
        <v>4714346</v>
      </c>
      <c r="D70" s="30">
        <v>6827564176.2299995</v>
      </c>
      <c r="E70" s="34">
        <f t="shared" ref="E70" si="74">C70/B70</f>
        <v>3.7084451003188996</v>
      </c>
      <c r="F70" s="7">
        <f t="shared" ref="F70" si="75">D70/B70</f>
        <v>5370.7655137007314</v>
      </c>
      <c r="G70" s="7">
        <f t="shared" ref="G70" si="76">F70/E70</f>
        <v>1448.2526688176897</v>
      </c>
      <c r="H70" s="27">
        <v>0.40716379934904834</v>
      </c>
    </row>
    <row r="71" spans="1:16" x14ac:dyDescent="0.25">
      <c r="A71" s="5">
        <v>45505</v>
      </c>
      <c r="B71" s="30">
        <v>1269489</v>
      </c>
      <c r="C71" s="30">
        <v>4703801</v>
      </c>
      <c r="D71" s="30">
        <v>6798319526.1299858</v>
      </c>
      <c r="E71" s="34">
        <f t="shared" ref="E71" si="77">C71/B71</f>
        <v>3.7052711760401231</v>
      </c>
      <c r="F71" s="7">
        <f t="shared" ref="F71" si="78">D71/B71</f>
        <v>5355.1622157655447</v>
      </c>
      <c r="G71" s="7">
        <f t="shared" ref="G71" si="79">F71/E71</f>
        <v>1445.282129522483</v>
      </c>
      <c r="H71" s="27">
        <v>0.40629264589536856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0.40590914626720254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0.40401969824535872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0.414077785536617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0.41708241945325314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0.42058947232197741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0.406821836252097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0.40707610231970009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0.4086084579243926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0.40717389059933368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0.42498165048678144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0.41988608797431815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0.42179699653484687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0.41426483301853656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0.39626045360938306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0.39739452684489096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0.40985959703754782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0.40983239431952823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0.41279752811621589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0.40251118235705219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0.39790952369136401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0.40520759335860163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0.39460221781473315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0.38845012357789183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0.39106911164571678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0.40976094413822484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0.40397053664325444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0.4122662116976632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0.40630879471398951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0.40254426979239677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0.39706157466821818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0.39335863743244398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0.39444327136351659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0.39152093216327638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0.39071298188074877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0.39017918910992033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0.39178517035439875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0.39515542442011364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0.39686374066661284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0.39827603912370202</v>
      </c>
    </row>
    <row r="43" spans="1:16" x14ac:dyDescent="0.2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0.40291305637443775</v>
      </c>
    </row>
    <row r="44" spans="1:16" x14ac:dyDescent="0.2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0.40512378937081961</v>
      </c>
    </row>
    <row r="45" spans="1:16" x14ac:dyDescent="0.2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0.40950757477097244</v>
      </c>
    </row>
    <row r="46" spans="1:16" x14ac:dyDescent="0.2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0.411575373441254</v>
      </c>
    </row>
    <row r="47" spans="1:16" x14ac:dyDescent="0.2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0.41891108902891749</v>
      </c>
    </row>
    <row r="48" spans="1:16" x14ac:dyDescent="0.2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0.41956872151409669</v>
      </c>
    </row>
    <row r="49" spans="1:16" x14ac:dyDescent="0.2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0.42106378824542523</v>
      </c>
    </row>
    <row r="50" spans="1:16" x14ac:dyDescent="0.2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0.43313373729969318</v>
      </c>
    </row>
    <row r="51" spans="1:16" ht="15.75" thickBot="1" x14ac:dyDescent="0.3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0.43277120737378577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0.43528674930623323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0.42774152847675234</v>
      </c>
    </row>
    <row r="54" spans="1:16" x14ac:dyDescent="0.2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0.42491383158998514</v>
      </c>
    </row>
    <row r="55" spans="1:16" x14ac:dyDescent="0.2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0.42994760827695772</v>
      </c>
    </row>
    <row r="56" spans="1:16" x14ac:dyDescent="0.2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0.42936078059829025</v>
      </c>
    </row>
    <row r="57" spans="1:16" x14ac:dyDescent="0.2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0.42752946043494267</v>
      </c>
    </row>
    <row r="58" spans="1:16" x14ac:dyDescent="0.2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0.42302337757947128</v>
      </c>
    </row>
    <row r="59" spans="1:16" x14ac:dyDescent="0.2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0.42734082669127316</v>
      </c>
    </row>
    <row r="60" spans="1:16" x14ac:dyDescent="0.2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0.42985427122094727</v>
      </c>
    </row>
    <row r="61" spans="1:16" x14ac:dyDescent="0.25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0.43067108351607014</v>
      </c>
    </row>
    <row r="62" spans="1:16" x14ac:dyDescent="0.25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0.42601651352636755</v>
      </c>
    </row>
    <row r="63" spans="1:16" ht="15.75" thickBot="1" x14ac:dyDescent="0.3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0.43375244873605634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0.42635173583128971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0.42168303654901618</v>
      </c>
    </row>
    <row r="66" spans="1:16" x14ac:dyDescent="0.25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0.42314832056457929</v>
      </c>
    </row>
    <row r="67" spans="1:16" x14ac:dyDescent="0.25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0.42617505314129922</v>
      </c>
    </row>
    <row r="68" spans="1:16" x14ac:dyDescent="0.25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0.42301683882022267</v>
      </c>
    </row>
    <row r="69" spans="1:16" x14ac:dyDescent="0.25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0.41536599115869599</v>
      </c>
    </row>
    <row r="70" spans="1:16" x14ac:dyDescent="0.25">
      <c r="A70" s="5">
        <v>45474</v>
      </c>
      <c r="B70" s="30">
        <v>2355141</v>
      </c>
      <c r="C70" s="30">
        <v>8135690</v>
      </c>
      <c r="D70" s="30">
        <v>13028468227.120001</v>
      </c>
      <c r="E70" s="34">
        <f t="shared" ref="E70" si="68">C70/B70</f>
        <v>3.4544386089834962</v>
      </c>
      <c r="F70" s="7">
        <f t="shared" ref="F70" si="69">D70/B70</f>
        <v>5531.9270596197857</v>
      </c>
      <c r="G70" s="7">
        <f t="shared" ref="G70" si="70">F70/E70</f>
        <v>1601.3968363003016</v>
      </c>
      <c r="H70" s="27">
        <v>0.42205020250924735</v>
      </c>
    </row>
    <row r="71" spans="1:16" x14ac:dyDescent="0.25">
      <c r="A71" s="5">
        <v>45505</v>
      </c>
      <c r="B71" s="30">
        <v>2373328</v>
      </c>
      <c r="C71" s="30">
        <v>8213366</v>
      </c>
      <c r="D71" s="30">
        <v>13047108273.810148</v>
      </c>
      <c r="E71" s="34">
        <f t="shared" ref="E71" si="71">C71/B71</f>
        <v>3.46069569819258</v>
      </c>
      <c r="F71" s="7">
        <f t="shared" ref="F71" si="72">D71/B71</f>
        <v>5497.3894353457035</v>
      </c>
      <c r="G71" s="7">
        <f t="shared" ref="G71" si="73">F71/E71</f>
        <v>1588.5214750943946</v>
      </c>
      <c r="H71" s="27">
        <v>0.42481736094031863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0.4130768677821744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0.41153435008123562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0.41358919339190631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0.41462300524952744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0.42008317598271266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0.42016579943120519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0.41993081643285068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0.41952772535862509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0.42106326099564062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0.42376661263635423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0.42046531001208559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0.41630182198885984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0.42858648292123003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0.42514968301926043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0.41752850611074904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0.41830652640460159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0.41536271836639821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0.40995756436474623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0.40520436645295094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0.39968108043735162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0.39303711080908943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0.38492422044688862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0.38313332505646058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0.38337311977187216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0.38655763618173095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0.38652585857979405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0.38925549407932158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0.39019029651043852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0.38739085608631507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0.38399800180761334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0.38195958981779898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0.37979646816649276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0.37543145372831199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0.37863428365947566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0.38284740275222268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0.38181028860197175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0.38866491293115601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0.38637082070358675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0.3898860881738776</v>
      </c>
    </row>
    <row r="43" spans="1:16" x14ac:dyDescent="0.2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0.39134016939187427</v>
      </c>
    </row>
    <row r="44" spans="1:16" x14ac:dyDescent="0.2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0.39215673846205434</v>
      </c>
    </row>
    <row r="45" spans="1:16" x14ac:dyDescent="0.2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0.3952953376047153</v>
      </c>
    </row>
    <row r="46" spans="1:16" x14ac:dyDescent="0.2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0.39952430171999237</v>
      </c>
    </row>
    <row r="47" spans="1:16" x14ac:dyDescent="0.2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0.40030765145859137</v>
      </c>
    </row>
    <row r="48" spans="1:16" x14ac:dyDescent="0.2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0.40455027239856217</v>
      </c>
    </row>
    <row r="49" spans="1:16" x14ac:dyDescent="0.2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0.40191475613812727</v>
      </c>
    </row>
    <row r="50" spans="1:16" x14ac:dyDescent="0.2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0.40019046247559725</v>
      </c>
    </row>
    <row r="51" spans="1:16" ht="15.75" thickBot="1" x14ac:dyDescent="0.3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0.38537754234825372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0.39598261294015363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0.39639822037063371</v>
      </c>
    </row>
    <row r="54" spans="1:16" x14ac:dyDescent="0.2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0.39296714558245388</v>
      </c>
    </row>
    <row r="55" spans="1:16" x14ac:dyDescent="0.2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0.40149851628742367</v>
      </c>
    </row>
    <row r="56" spans="1:16" x14ac:dyDescent="0.2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0.40117258049047178</v>
      </c>
    </row>
    <row r="57" spans="1:16" x14ac:dyDescent="0.2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0.39739084166502242</v>
      </c>
    </row>
    <row r="58" spans="1:16" x14ac:dyDescent="0.2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0.39056590396924351</v>
      </c>
    </row>
    <row r="59" spans="1:16" x14ac:dyDescent="0.2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0.3869927052752416</v>
      </c>
    </row>
    <row r="60" spans="1:16" x14ac:dyDescent="0.2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0.4013592551633271</v>
      </c>
    </row>
    <row r="61" spans="1:16" x14ac:dyDescent="0.25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0.39843034444536635</v>
      </c>
    </row>
    <row r="62" spans="1:16" x14ac:dyDescent="0.25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0.39519704686223078</v>
      </c>
    </row>
    <row r="63" spans="1:16" ht="15.75" thickBot="1" x14ac:dyDescent="0.3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0.38702271864380755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0.3985426419784569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0.39712012908728594</v>
      </c>
    </row>
    <row r="66" spans="1:16" x14ac:dyDescent="0.25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0.41207895363349756</v>
      </c>
    </row>
    <row r="67" spans="1:16" x14ac:dyDescent="0.25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0.41318766194987094</v>
      </c>
    </row>
    <row r="68" spans="1:16" x14ac:dyDescent="0.25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0.40771833893010073</v>
      </c>
    </row>
    <row r="69" spans="1:16" x14ac:dyDescent="0.25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0.41320438343858484</v>
      </c>
    </row>
    <row r="70" spans="1:16" x14ac:dyDescent="0.25">
      <c r="A70" s="5">
        <v>45474</v>
      </c>
      <c r="B70" s="30">
        <v>2066014</v>
      </c>
      <c r="C70" s="30">
        <v>5726454</v>
      </c>
      <c r="D70" s="30">
        <v>8110339747.8500004</v>
      </c>
      <c r="E70" s="34">
        <f t="shared" ref="E70" si="71">C70/B70</f>
        <v>2.7717401721382333</v>
      </c>
      <c r="F70" s="7">
        <f t="shared" ref="F70" si="72">D70/B70</f>
        <v>3925.5976715791858</v>
      </c>
      <c r="G70" s="7">
        <f t="shared" ref="G70" si="73">F70/E70</f>
        <v>1416.2935296171067</v>
      </c>
      <c r="H70" s="27">
        <v>0.4123968939897652</v>
      </c>
    </row>
    <row r="71" spans="1:16" x14ac:dyDescent="0.25">
      <c r="A71" s="5">
        <v>45505</v>
      </c>
      <c r="B71" s="30">
        <v>2059530</v>
      </c>
      <c r="C71" s="30">
        <v>5704228</v>
      </c>
      <c r="D71" s="30">
        <v>8117794165.2299805</v>
      </c>
      <c r="E71" s="34">
        <f t="shared" ref="E71" si="74">C71/B71</f>
        <v>2.7696746345039887</v>
      </c>
      <c r="F71" s="7">
        <f t="shared" ref="F71" si="75">D71/B71</f>
        <v>3941.5760708656735</v>
      </c>
      <c r="G71" s="7">
        <f t="shared" ref="G71" si="76">F71/E71</f>
        <v>1423.1188103333143</v>
      </c>
      <c r="H71" s="27">
        <v>0.41072483751228217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0.36799512114846616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0.36753805333976919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0.37055413995114644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0.37104996922414185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0.37421289507434619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0.37440990283255399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0.37313769853296402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0.37221272371442549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0.37271405991645223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0.37615197058855804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0.3721012296345132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0.37239637091506855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0.37381008178776692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0.3718473798431351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0.37639692639263755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0.38661762481682632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0.38339946171675565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0.3729360778617723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0.37929575173001778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0.37821949976759039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0.37449551267538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0.37014154441303893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0.36458946169800321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0.35912593996709713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0.36049316677292342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0.36002412781371784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0.36199189790218961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0.36403380416024284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0.36202361181454479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0.35697265100111619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0.35333673634712359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0.35091633984549669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0.35645000042551084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0.36647640116748714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0.38421556333621609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0.38357936165815421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0.38686646445204481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0.38610471199842578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0.38513070547923145</v>
      </c>
    </row>
    <row r="43" spans="1:16" x14ac:dyDescent="0.2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0.38795874797000823</v>
      </c>
    </row>
    <row r="44" spans="1:16" x14ac:dyDescent="0.2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0.38934376194803288</v>
      </c>
    </row>
    <row r="45" spans="1:16" x14ac:dyDescent="0.2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0.389846609341643</v>
      </c>
    </row>
    <row r="46" spans="1:16" x14ac:dyDescent="0.2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0.3928756070553342</v>
      </c>
    </row>
    <row r="47" spans="1:16" x14ac:dyDescent="0.2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0.39390651126253884</v>
      </c>
    </row>
    <row r="48" spans="1:16" x14ac:dyDescent="0.2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0.39360173808970556</v>
      </c>
    </row>
    <row r="49" spans="1:16" x14ac:dyDescent="0.2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0.39480678251493467</v>
      </c>
    </row>
    <row r="50" spans="1:16" x14ac:dyDescent="0.2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0.40116268096797192</v>
      </c>
    </row>
    <row r="51" spans="1:16" ht="15.75" thickBot="1" x14ac:dyDescent="0.3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0.40183873333563386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0.40088096755882241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0.40514821995056671</v>
      </c>
    </row>
    <row r="54" spans="1:16" x14ac:dyDescent="0.2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0.40402977360374265</v>
      </c>
    </row>
    <row r="55" spans="1:16" x14ac:dyDescent="0.2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0.40302651254703575</v>
      </c>
    </row>
    <row r="56" spans="1:16" x14ac:dyDescent="0.2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0.40548968251415918</v>
      </c>
    </row>
    <row r="57" spans="1:16" x14ac:dyDescent="0.2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0.40072653501408717</v>
      </c>
    </row>
    <row r="58" spans="1:16" x14ac:dyDescent="0.2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0.39906116466052571</v>
      </c>
    </row>
    <row r="59" spans="1:16" x14ac:dyDescent="0.2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0.39566836580692449</v>
      </c>
    </row>
    <row r="60" spans="1:16" x14ac:dyDescent="0.2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0.39618673409715782</v>
      </c>
    </row>
    <row r="61" spans="1:16" x14ac:dyDescent="0.25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0.40006097744678032</v>
      </c>
    </row>
    <row r="62" spans="1:16" x14ac:dyDescent="0.25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0.40741766410546276</v>
      </c>
    </row>
    <row r="63" spans="1:16" ht="15.75" thickBot="1" x14ac:dyDescent="0.3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0.40421741177744913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0.40812025217152481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 t="shared" ref="E65:E70" si="50">C65/B65</f>
        <v>3.435531444946915</v>
      </c>
      <c r="F65" s="7">
        <f t="shared" ref="F65:F70" si="51">D65/B65</f>
        <v>4962.2430107906566</v>
      </c>
      <c r="G65" s="7">
        <f t="shared" ref="G65" si="52">F65/E65</f>
        <v>1444.388762061624</v>
      </c>
      <c r="H65" s="27">
        <v>0.41486181071077721</v>
      </c>
    </row>
    <row r="66" spans="1:16" x14ac:dyDescent="0.25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 t="shared" si="50"/>
        <v>3.4733594185699181</v>
      </c>
      <c r="F66" s="7">
        <f t="shared" si="51"/>
        <v>5022.4579345317043</v>
      </c>
      <c r="G66" s="7">
        <f t="shared" ref="G66" si="53">F66/E66</f>
        <v>1445.9943038660808</v>
      </c>
      <c r="H66" s="27">
        <v>0.41741857677218791</v>
      </c>
    </row>
    <row r="67" spans="1:16" x14ac:dyDescent="0.25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 t="shared" si="50"/>
        <v>3.5354597745861724</v>
      </c>
      <c r="F67" s="7">
        <f t="shared" si="51"/>
        <v>5066.4414647811363</v>
      </c>
      <c r="G67" s="7">
        <f t="shared" ref="G67" si="54">F67/E67</f>
        <v>1433.0360936928398</v>
      </c>
      <c r="H67" s="27">
        <v>0.42277394813181041</v>
      </c>
    </row>
    <row r="68" spans="1:16" x14ac:dyDescent="0.25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 t="shared" si="50"/>
        <v>3.5590782031943262</v>
      </c>
      <c r="F68" s="7">
        <f t="shared" si="51"/>
        <v>5221.5258214580881</v>
      </c>
      <c r="G68" s="7">
        <f t="shared" ref="G68" si="55">F68/E68</f>
        <v>1467.1006152019054</v>
      </c>
      <c r="H68" s="27">
        <v>0.41260000173948669</v>
      </c>
    </row>
    <row r="69" spans="1:16" x14ac:dyDescent="0.25">
      <c r="A69" s="5">
        <v>45444</v>
      </c>
      <c r="B69" s="30">
        <v>6867886</v>
      </c>
      <c r="C69" s="30">
        <v>24373466</v>
      </c>
      <c r="D69" s="30">
        <v>36251697318.68</v>
      </c>
      <c r="E69" s="34">
        <f t="shared" si="50"/>
        <v>3.5489036946740233</v>
      </c>
      <c r="F69" s="7">
        <f t="shared" si="51"/>
        <v>5278.4360891663027</v>
      </c>
      <c r="G69" s="7">
        <f t="shared" ref="G69" si="56">F69/E69</f>
        <v>1487.3427242018022</v>
      </c>
      <c r="H69" s="27">
        <v>0.41168531949421089</v>
      </c>
    </row>
    <row r="70" spans="1:16" x14ac:dyDescent="0.25">
      <c r="A70" s="5">
        <v>45474</v>
      </c>
      <c r="B70" s="30">
        <v>6838396</v>
      </c>
      <c r="C70" s="30">
        <v>23987514</v>
      </c>
      <c r="D70" s="30">
        <v>35448864481.32</v>
      </c>
      <c r="E70" s="34">
        <f t="shared" si="50"/>
        <v>3.5077690733324012</v>
      </c>
      <c r="F70" s="7">
        <f t="shared" si="51"/>
        <v>5183.7981423304527</v>
      </c>
      <c r="G70" s="7">
        <f t="shared" ref="G70" si="57">F70/E70</f>
        <v>1477.8048480271862</v>
      </c>
      <c r="H70" s="27">
        <v>0.40965264988521943</v>
      </c>
    </row>
    <row r="71" spans="1:16" x14ac:dyDescent="0.25">
      <c r="A71" s="5">
        <v>45505</v>
      </c>
      <c r="B71" s="30">
        <v>6824601</v>
      </c>
      <c r="C71" s="30">
        <v>23958586</v>
      </c>
      <c r="D71" s="30">
        <v>35475629788.910339</v>
      </c>
      <c r="E71" s="34">
        <f t="shared" ref="E71" si="58">C71/B71</f>
        <v>3.5106207674265497</v>
      </c>
      <c r="F71" s="7">
        <f t="shared" ref="F71" si="59">D71/B71</f>
        <v>5198.1983692395115</v>
      </c>
      <c r="G71" s="7">
        <f t="shared" ref="G71" si="60">F71/E71</f>
        <v>1480.7063233577451</v>
      </c>
      <c r="H71" s="27">
        <v>0.40858610226720771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0.3853264633257486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0.38527748328980288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0.39585352505250054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0.40338376564863387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0.39634929674795522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0.39193193719378361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0.38932101526850255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0.38723878827177727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0.38609758267062577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0.39047746912317094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0.39049071298716254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0.3946864393826619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0.3994162224520646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0.4028697944499296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0.40675720519382086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0.41041644269683297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0.40284137409611309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0.39384833473840913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0.39515127788170534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0.39528719995192729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0.39617574527798716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0.40242099427092959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0.40311556214798699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0.40032440269488684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0.40690730049569546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0.40999256039782295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0.41822701332634488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0.42093487139461938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0.42218608477240727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0.41940673798496009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0.42097077555110513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0.42454572987543665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0.42378397152542968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0.43591566612853216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0.44946873975894841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0.44120287623228122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0.44774672231356183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0.44900328261520983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0.45262235961343245</v>
      </c>
    </row>
    <row r="43" spans="1:16" x14ac:dyDescent="0.2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0.45475215545876424</v>
      </c>
    </row>
    <row r="44" spans="1:16" x14ac:dyDescent="0.2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0.45777130983151965</v>
      </c>
    </row>
    <row r="45" spans="1:16" x14ac:dyDescent="0.2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0.45620650728842727</v>
      </c>
    </row>
    <row r="46" spans="1:16" x14ac:dyDescent="0.2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0.46171515120566609</v>
      </c>
    </row>
    <row r="47" spans="1:16" x14ac:dyDescent="0.2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0.46455043413229846</v>
      </c>
    </row>
    <row r="48" spans="1:16" x14ac:dyDescent="0.2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0.46630828577142591</v>
      </c>
    </row>
    <row r="49" spans="1:16" x14ac:dyDescent="0.2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0.47612781521580438</v>
      </c>
    </row>
    <row r="50" spans="1:16" x14ac:dyDescent="0.2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0.47934460393999478</v>
      </c>
    </row>
    <row r="51" spans="1:16" ht="15.75" thickBot="1" x14ac:dyDescent="0.3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0.47498303447165319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0.48152604116048298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0.48372965010617336</v>
      </c>
    </row>
    <row r="54" spans="1:16" x14ac:dyDescent="0.2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0.48565997099028613</v>
      </c>
    </row>
    <row r="55" spans="1:16" x14ac:dyDescent="0.2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0.49364663006988135</v>
      </c>
    </row>
    <row r="56" spans="1:16" x14ac:dyDescent="0.2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0.49414334222352752</v>
      </c>
    </row>
    <row r="57" spans="1:16" x14ac:dyDescent="0.2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0.49237290557338947</v>
      </c>
    </row>
    <row r="58" spans="1:16" x14ac:dyDescent="0.2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0.49728161705128127</v>
      </c>
    </row>
    <row r="59" spans="1:16" x14ac:dyDescent="0.2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0.49660363799514834</v>
      </c>
    </row>
    <row r="60" spans="1:16" x14ac:dyDescent="0.2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0.49676199320683267</v>
      </c>
    </row>
    <row r="61" spans="1:16" x14ac:dyDescent="0.25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0.49952429600076642</v>
      </c>
    </row>
    <row r="62" spans="1:16" x14ac:dyDescent="0.25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0.50035344126715797</v>
      </c>
    </row>
    <row r="63" spans="1:16" ht="15.75" thickBot="1" x14ac:dyDescent="0.3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0.49203015190962568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0.49870457012530683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0.49957942850449877</v>
      </c>
    </row>
    <row r="66" spans="1:16" x14ac:dyDescent="0.25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0.50356319078840284</v>
      </c>
    </row>
    <row r="67" spans="1:16" x14ac:dyDescent="0.25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0.50743817933918145</v>
      </c>
    </row>
    <row r="68" spans="1:16" x14ac:dyDescent="0.25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0.50990815226884001</v>
      </c>
    </row>
    <row r="69" spans="1:16" x14ac:dyDescent="0.25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0.51370457010259141</v>
      </c>
    </row>
    <row r="70" spans="1:16" x14ac:dyDescent="0.25">
      <c r="A70" s="5">
        <v>45474</v>
      </c>
      <c r="B70" s="30">
        <v>1096515</v>
      </c>
      <c r="C70" s="30">
        <v>4274779</v>
      </c>
      <c r="D70" s="30">
        <v>6381907732.1199999</v>
      </c>
      <c r="E70" s="34">
        <f t="shared" ref="E70" si="71">C70/B70</f>
        <v>3.8985139282180361</v>
      </c>
      <c r="F70" s="7">
        <f t="shared" ref="F70" si="72">D70/B70</f>
        <v>5820.1736703282668</v>
      </c>
      <c r="G70" s="7">
        <f t="shared" ref="G70" si="73">F70/E70</f>
        <v>1492.9210918552749</v>
      </c>
      <c r="H70" s="27">
        <v>0.51514888139287962</v>
      </c>
    </row>
    <row r="71" spans="1:16" x14ac:dyDescent="0.25">
      <c r="A71" s="5">
        <v>45505</v>
      </c>
      <c r="B71" s="30">
        <v>1098442</v>
      </c>
      <c r="C71" s="30">
        <v>4298753</v>
      </c>
      <c r="D71" s="30">
        <v>6409408471.2399673</v>
      </c>
      <c r="E71" s="34">
        <f t="shared" ref="E71" si="74">C71/B71</f>
        <v>3.9135002121186191</v>
      </c>
      <c r="F71" s="7">
        <f t="shared" ref="F71" si="75">D71/B71</f>
        <v>5834.9994549006387</v>
      </c>
      <c r="G71" s="7">
        <f t="shared" ref="G71" si="76">F71/E71</f>
        <v>1490.9924974149403</v>
      </c>
      <c r="H71" s="27">
        <v>0.51556177610436249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0.43749339076715421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0.43945175972697109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0.44802484012151672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0.45507926007382871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0.44124047813929851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0.4564766109023346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0.45546563941196255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0.46242946022125847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0.46533228476762978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0.46890099020713694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0.48092702255643782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0.4667619872872148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0.46799499963712049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0.47782446329947126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0.4839148541768693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0.4991088603801449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0.4956638344943094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0.48529041604940404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0.47755253653497548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0.47035844373208185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0.46930525020527447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0.45980069313826738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0.45789482117554958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0.45061261372458933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0.45660256634596219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0.45754810331172618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0.46530472910439835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0.46591219837365117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0.4653947307710054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0.46346831584306036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0.47613415223189892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0.46846987162130055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0.4697768460185936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0.47032074913290972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0.48209833056445967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0.47250530244167316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0.46438930791750643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0.46649674878740932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0.46734234276285108</v>
      </c>
    </row>
    <row r="43" spans="1:16" x14ac:dyDescent="0.2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0.47101209602090544</v>
      </c>
    </row>
    <row r="44" spans="1:16" x14ac:dyDescent="0.2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0.46410530619479307</v>
      </c>
    </row>
    <row r="45" spans="1:16" x14ac:dyDescent="0.2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0.46463186545547841</v>
      </c>
    </row>
    <row r="46" spans="1:16" x14ac:dyDescent="0.2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0.47123593060814228</v>
      </c>
    </row>
    <row r="47" spans="1:16" x14ac:dyDescent="0.2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0.4743356735657549</v>
      </c>
    </row>
    <row r="48" spans="1:16" x14ac:dyDescent="0.2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0.4733998896035167</v>
      </c>
    </row>
    <row r="49" spans="1:16" x14ac:dyDescent="0.2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0.47632397648366986</v>
      </c>
    </row>
    <row r="50" spans="1:16" x14ac:dyDescent="0.2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0.47538407080168654</v>
      </c>
    </row>
    <row r="51" spans="1:16" ht="15.75" thickBot="1" x14ac:dyDescent="0.3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0.47402905178488763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0.48426443912289358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0.48941089660484299</v>
      </c>
    </row>
    <row r="54" spans="1:16" x14ac:dyDescent="0.2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0.4871389839538639</v>
      </c>
    </row>
    <row r="55" spans="1:16" x14ac:dyDescent="0.2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0.4891737158969669</v>
      </c>
    </row>
    <row r="56" spans="1:16" x14ac:dyDescent="0.2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0.4856899520711897</v>
      </c>
    </row>
    <row r="57" spans="1:16" x14ac:dyDescent="0.2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0.48774058552950733</v>
      </c>
    </row>
    <row r="58" spans="1:16" x14ac:dyDescent="0.2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0.48278293361463376</v>
      </c>
    </row>
    <row r="59" spans="1:16" x14ac:dyDescent="0.2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0.49031965778473446</v>
      </c>
    </row>
    <row r="60" spans="1:16" x14ac:dyDescent="0.2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0.50383099132354636</v>
      </c>
    </row>
    <row r="61" spans="1:16" x14ac:dyDescent="0.25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0.5117045078719219</v>
      </c>
    </row>
    <row r="62" spans="1:16" x14ac:dyDescent="0.25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0.50848116209518435</v>
      </c>
    </row>
    <row r="63" spans="1:16" ht="15.75" thickBot="1" x14ac:dyDescent="0.3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0.48886917764295962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0.50813380912738326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0.51648769492623592</v>
      </c>
    </row>
    <row r="66" spans="1:16" x14ac:dyDescent="0.25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0.51887952195626219</v>
      </c>
    </row>
    <row r="67" spans="1:16" x14ac:dyDescent="0.25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0.51646910785844236</v>
      </c>
    </row>
    <row r="68" spans="1:16" x14ac:dyDescent="0.25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0.50640449769018703</v>
      </c>
    </row>
    <row r="69" spans="1:16" x14ac:dyDescent="0.25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0.50475037498243391</v>
      </c>
    </row>
    <row r="70" spans="1:16" x14ac:dyDescent="0.25">
      <c r="A70" s="5">
        <v>45474</v>
      </c>
      <c r="B70" s="30">
        <v>1417042</v>
      </c>
      <c r="C70" s="30">
        <v>6993695</v>
      </c>
      <c r="D70" s="30">
        <v>8802352136.25</v>
      </c>
      <c r="E70" s="34">
        <f t="shared" ref="E70" si="71">C70/B70</f>
        <v>4.9354182868256551</v>
      </c>
      <c r="F70" s="7">
        <f t="shared" ref="F70" si="72">D70/B70</f>
        <v>6211.7792812421931</v>
      </c>
      <c r="G70" s="7">
        <f t="shared" ref="G70" si="73">F70/E70</f>
        <v>1258.612526890292</v>
      </c>
      <c r="H70" s="27">
        <v>0.50719827965733455</v>
      </c>
    </row>
    <row r="71" spans="1:16" x14ac:dyDescent="0.25">
      <c r="A71" s="5">
        <v>45505</v>
      </c>
      <c r="B71" s="30">
        <v>1414640</v>
      </c>
      <c r="C71" s="30">
        <v>7012342</v>
      </c>
      <c r="D71" s="30">
        <v>8882012389.7699471</v>
      </c>
      <c r="E71" s="34">
        <f t="shared" ref="E71" si="74">C71/B71</f>
        <v>4.9569798676695127</v>
      </c>
      <c r="F71" s="7">
        <f t="shared" ref="F71" si="75">D71/B71</f>
        <v>6278.6379501286174</v>
      </c>
      <c r="G71" s="7">
        <f t="shared" ref="G71" si="76">F71/E71</f>
        <v>1266.6256708200981</v>
      </c>
      <c r="H71" s="27">
        <v>0.50559404369444194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0.43127262499358954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0.43071494022645895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0.43234905407236252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0.43146341108196568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0.43309779135813437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0.43358393709769699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0.4338457135798906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0.43243827938049434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0.42880528464958845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0.43196957167808292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0.42988830615534912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0.4244970465941712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0.43133157631391833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0.42230970856149275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0.41751792281118827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0.41908555265954245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0.41877230505335983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0.41195800210535827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0.40607510696915911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0.40225108554495231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0.39284158035242706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0.38554768585751675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0.37817114210537189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0.38028532575338059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0.38024463230063132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0.38008316523086583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0.38355520153263994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0.3843417957681437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0.38099391765249574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0.37708362553677316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0.37569655084668913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0.37305795880129244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0.36965818637447551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0.371927689965383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0.37487074101972079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0.37258835124149203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0.37674794183685278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0.37690182010444978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0.37607533385023967</v>
      </c>
    </row>
    <row r="43" spans="1:16" x14ac:dyDescent="0.2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0.37734864012425345</v>
      </c>
    </row>
    <row r="44" spans="1:16" x14ac:dyDescent="0.2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0.38268761112839011</v>
      </c>
    </row>
    <row r="45" spans="1:16" x14ac:dyDescent="0.2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0.38663365411130168</v>
      </c>
    </row>
    <row r="46" spans="1:16" x14ac:dyDescent="0.2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0.39256023845808485</v>
      </c>
    </row>
    <row r="47" spans="1:16" x14ac:dyDescent="0.2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0.3947327888241689</v>
      </c>
    </row>
    <row r="48" spans="1:16" x14ac:dyDescent="0.2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0.4008533032822274</v>
      </c>
    </row>
    <row r="49" spans="1:16" x14ac:dyDescent="0.2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0.3996575537015794</v>
      </c>
    </row>
    <row r="50" spans="1:16" x14ac:dyDescent="0.2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0.40517976650288035</v>
      </c>
    </row>
    <row r="51" spans="1:16" ht="15.75" thickBot="1" x14ac:dyDescent="0.3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0.40206163017882718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0.40786100538436815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0.41016958229912021</v>
      </c>
    </row>
    <row r="54" spans="1:16" x14ac:dyDescent="0.2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0.41099117247769096</v>
      </c>
    </row>
    <row r="55" spans="1:16" x14ac:dyDescent="0.2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0.4166532689782585</v>
      </c>
    </row>
    <row r="56" spans="1:16" x14ac:dyDescent="0.2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0.41809648004047506</v>
      </c>
    </row>
    <row r="57" spans="1:16" x14ac:dyDescent="0.2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0.41681320203325839</v>
      </c>
    </row>
    <row r="58" spans="1:16" x14ac:dyDescent="0.2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0.40970751125809751</v>
      </c>
    </row>
    <row r="59" spans="1:16" x14ac:dyDescent="0.2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0.41646390929771893</v>
      </c>
    </row>
    <row r="60" spans="1:16" x14ac:dyDescent="0.2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0.41974718055216864</v>
      </c>
    </row>
    <row r="61" spans="1:16" x14ac:dyDescent="0.25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0.41776690582952303</v>
      </c>
    </row>
    <row r="62" spans="1:16" x14ac:dyDescent="0.25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0.41557171967504292</v>
      </c>
    </row>
    <row r="63" spans="1:16" ht="15.75" thickBot="1" x14ac:dyDescent="0.3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0.40883809666867221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0.414752940301652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0.41497895033601773</v>
      </c>
    </row>
    <row r="66" spans="1:16" x14ac:dyDescent="0.25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0.41811465875340026</v>
      </c>
    </row>
    <row r="67" spans="1:16" x14ac:dyDescent="0.25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0.42177963770787136</v>
      </c>
    </row>
    <row r="68" spans="1:16" x14ac:dyDescent="0.25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0.41945507828440703</v>
      </c>
    </row>
    <row r="69" spans="1:16" x14ac:dyDescent="0.25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0.42084923251246953</v>
      </c>
    </row>
    <row r="70" spans="1:16" x14ac:dyDescent="0.25">
      <c r="A70" s="5">
        <v>45474</v>
      </c>
      <c r="B70" s="30">
        <v>2630872</v>
      </c>
      <c r="C70" s="30">
        <v>7726432</v>
      </c>
      <c r="D70" s="30">
        <v>10883028681.77</v>
      </c>
      <c r="E70" s="34">
        <f t="shared" ref="E70" si="71">C70/B70</f>
        <v>2.9368331108468979</v>
      </c>
      <c r="F70" s="7">
        <f t="shared" ref="F70" si="72">D70/B70</f>
        <v>4136.662171998486</v>
      </c>
      <c r="G70" s="7">
        <f t="shared" ref="G70" si="73">F70/E70</f>
        <v>1408.5451967699969</v>
      </c>
      <c r="H70" s="27">
        <v>0.42582175376852782</v>
      </c>
    </row>
    <row r="71" spans="1:16" x14ac:dyDescent="0.25">
      <c r="A71" s="5">
        <v>45505</v>
      </c>
      <c r="B71" s="30">
        <v>2632330</v>
      </c>
      <c r="C71" s="30">
        <v>7718810</v>
      </c>
      <c r="D71" s="30">
        <v>10959833749.430185</v>
      </c>
      <c r="E71" s="34">
        <f t="shared" ref="E71" si="74">C71/B71</f>
        <v>2.9323109184638705</v>
      </c>
      <c r="F71" s="7">
        <f t="shared" ref="F71" si="75">D71/B71</f>
        <v>4163.548548027863</v>
      </c>
      <c r="G71" s="7">
        <f t="shared" ref="G71" si="76">F71/E71</f>
        <v>1419.8864526306754</v>
      </c>
      <c r="H71" s="27">
        <v>0.42554625804690027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75"/>
  <sheetViews>
    <sheetView zoomScale="90" zoomScaleNormal="90" workbookViewId="0">
      <pane xSplit="1" ySplit="3" topLeftCell="B61" activePane="bottomRight" state="frozen"/>
      <selection activeCell="H69" sqref="H69"/>
      <selection pane="topRight" activeCell="H69" sqref="H69"/>
      <selection pane="bottomLeft" activeCell="H69" sqref="H69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0.3371096254860495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0.33879694098847163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0.34940951112871904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0.34346134387953825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0.34506740172146011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0.34589704530264526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0.34669960391925742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0.34882391895204268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0.34480129926087966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0.34951488456526447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0.35616436506790045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0.34306699286024478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0.34694716151042559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0.34787556227891997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0.35537217583389746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0.40421120422483664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0.39403456374690821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0.36734020991251692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0.3588510057812902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0.34900947010133676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0.3418834660935644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0.34075449887455178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0.3437893918194635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0.35958019054949347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0.33663941312759804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0.35034145508281422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0.35475378269133406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0.35517572158393218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0.35370474145001674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0.36888490846214078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0.38232898591414993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0.37498606462770806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0.36599632713609165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0.39135853801028603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0.37400479651124424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0.38137451814847689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0.36338807174740173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0.37189397704569466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0.37574800083662963</v>
      </c>
    </row>
    <row r="43" spans="1:16" x14ac:dyDescent="0.2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0.38160328008474909</v>
      </c>
    </row>
    <row r="44" spans="1:16" x14ac:dyDescent="0.2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0.37798852359662261</v>
      </c>
    </row>
    <row r="45" spans="1:16" x14ac:dyDescent="0.2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0.38968092529008802</v>
      </c>
    </row>
    <row r="46" spans="1:16" x14ac:dyDescent="0.2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0.38955740366733727</v>
      </c>
    </row>
    <row r="47" spans="1:16" x14ac:dyDescent="0.2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0.37783019470344542</v>
      </c>
    </row>
    <row r="48" spans="1:16" x14ac:dyDescent="0.2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0.37706689106995744</v>
      </c>
    </row>
    <row r="49" spans="1:16" x14ac:dyDescent="0.2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0.3966910377805658</v>
      </c>
    </row>
    <row r="50" spans="1:16" x14ac:dyDescent="0.2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0.40111020676915199</v>
      </c>
    </row>
    <row r="51" spans="1:16" ht="15.75" thickBot="1" x14ac:dyDescent="0.3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0.38850486268221396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0.38784709724200173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0.39255532445449198</v>
      </c>
    </row>
    <row r="54" spans="1:16" x14ac:dyDescent="0.2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0.39005630844307693</v>
      </c>
    </row>
    <row r="55" spans="1:16" x14ac:dyDescent="0.2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0.40171056623566492</v>
      </c>
    </row>
    <row r="56" spans="1:16" x14ac:dyDescent="0.2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0.39163544176801424</v>
      </c>
    </row>
    <row r="57" spans="1:16" x14ac:dyDescent="0.2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0.39117528099662341</v>
      </c>
    </row>
    <row r="58" spans="1:16" x14ac:dyDescent="0.2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0.38721979718792598</v>
      </c>
    </row>
    <row r="59" spans="1:16" x14ac:dyDescent="0.2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0.37702474523910051</v>
      </c>
    </row>
    <row r="60" spans="1:16" x14ac:dyDescent="0.2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0.3812409090188037</v>
      </c>
    </row>
    <row r="61" spans="1:16" x14ac:dyDescent="0.25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0.38186564026263869</v>
      </c>
    </row>
    <row r="62" spans="1:16" x14ac:dyDescent="0.25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0.38173184651811654</v>
      </c>
    </row>
    <row r="63" spans="1:16" ht="15.75" thickBot="1" x14ac:dyDescent="0.3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0.3710887065138746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0.38828996072675659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0.39133035458762078</v>
      </c>
    </row>
    <row r="66" spans="1:16" x14ac:dyDescent="0.25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0.40073001913917505</v>
      </c>
    </row>
    <row r="67" spans="1:16" x14ac:dyDescent="0.25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0.40200657943415324</v>
      </c>
    </row>
    <row r="68" spans="1:16" x14ac:dyDescent="0.25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0.39834196804593869</v>
      </c>
    </row>
    <row r="69" spans="1:16" x14ac:dyDescent="0.25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0.40100722972968633</v>
      </c>
    </row>
    <row r="70" spans="1:16" x14ac:dyDescent="0.25">
      <c r="A70" s="5">
        <v>45474</v>
      </c>
      <c r="B70" s="30">
        <v>1250166</v>
      </c>
      <c r="C70" s="30">
        <v>3892476</v>
      </c>
      <c r="D70" s="30">
        <v>6015038222.4799995</v>
      </c>
      <c r="E70" s="34">
        <f t="shared" ref="E70" si="74">C70/B70</f>
        <v>3.1135673182601349</v>
      </c>
      <c r="F70" s="7">
        <f t="shared" ref="F70" si="75">D70/B70</f>
        <v>4811.3916251761766</v>
      </c>
      <c r="G70" s="7">
        <f t="shared" ref="G70" si="76">F70/E70</f>
        <v>1545.2987308027077</v>
      </c>
      <c r="H70" s="27">
        <v>0.40109326714782911</v>
      </c>
    </row>
    <row r="71" spans="1:16" x14ac:dyDescent="0.25">
      <c r="A71" s="5">
        <v>45505</v>
      </c>
      <c r="B71" s="30">
        <v>1237549</v>
      </c>
      <c r="C71" s="30">
        <v>3894821</v>
      </c>
      <c r="D71" s="30">
        <v>6084801680.9599829</v>
      </c>
      <c r="E71" s="34">
        <f t="shared" ref="E71" si="77">C71/B71</f>
        <v>3.147205484388901</v>
      </c>
      <c r="F71" s="7">
        <f t="shared" ref="F71" si="78">D71/B71</f>
        <v>4916.8167732833062</v>
      </c>
      <c r="G71" s="7">
        <f t="shared" ref="G71" si="79">F71/E71</f>
        <v>1562.2801871921667</v>
      </c>
      <c r="H71" s="27">
        <v>0.39671885623830527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0.41548278794978827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0.41508136383815669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0.41982943262176525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0.41544993797396113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0.41117514135081368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0.41200413097624689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0.41632862010593585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0.41008351567616147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0.40605143451535314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0.40971044412992874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0.41357721527345415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0.40437106230244463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0.40660263190090917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0.40368865028105089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0.40692179169586457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0.41479903552526537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0.40796854731873505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0.39845132512308984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0.39031057160974725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0.39788346960476506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0.39795896659152252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0.39143027949978221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0.39022748557253312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0.38794911595468951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0.39608460614269902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0.38096002219131125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0.38490006847417552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0.38473621915416578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0.39212149327694529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0.38881446443427797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0.39202273247996938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0.39624600115828518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0.39545347089920813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0.40378736264445553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0.40871060981808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0.41037489519085363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0.42060123861458032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0.42112285850775644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0.42292647564533803</v>
      </c>
    </row>
    <row r="43" spans="1:16" x14ac:dyDescent="0.2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0.42526561390418877</v>
      </c>
    </row>
    <row r="44" spans="1:16" x14ac:dyDescent="0.2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0.42526242533864062</v>
      </c>
    </row>
    <row r="45" spans="1:16" x14ac:dyDescent="0.2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0.42723477363948503</v>
      </c>
    </row>
    <row r="46" spans="1:16" x14ac:dyDescent="0.2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0.43289072649234611</v>
      </c>
    </row>
    <row r="47" spans="1:16" x14ac:dyDescent="0.2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0.43972469762940081</v>
      </c>
    </row>
    <row r="48" spans="1:16" x14ac:dyDescent="0.2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0.44675308336788039</v>
      </c>
    </row>
    <row r="49" spans="1:16" x14ac:dyDescent="0.2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0.44931390158124745</v>
      </c>
    </row>
    <row r="50" spans="1:16" x14ac:dyDescent="0.2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0.45392139642673823</v>
      </c>
    </row>
    <row r="51" spans="1:16" ht="15.75" thickBot="1" x14ac:dyDescent="0.3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0.44819228074440526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0.45597304358536433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0.45987128887799894</v>
      </c>
    </row>
    <row r="54" spans="1:16" x14ac:dyDescent="0.2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0.46520338038514558</v>
      </c>
    </row>
    <row r="55" spans="1:16" x14ac:dyDescent="0.2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0.47114616223257394</v>
      </c>
    </row>
    <row r="56" spans="1:16" x14ac:dyDescent="0.2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0.47500553561789877</v>
      </c>
    </row>
    <row r="57" spans="1:16" x14ac:dyDescent="0.2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0.47389875405660425</v>
      </c>
    </row>
    <row r="58" spans="1:16" x14ac:dyDescent="0.2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0.46923465222195393</v>
      </c>
    </row>
    <row r="59" spans="1:16" x14ac:dyDescent="0.2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0.46369630184596417</v>
      </c>
    </row>
    <row r="60" spans="1:16" x14ac:dyDescent="0.2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0.46257108561647364</v>
      </c>
    </row>
    <row r="61" spans="1:16" x14ac:dyDescent="0.25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0.45894070849389473</v>
      </c>
    </row>
    <row r="62" spans="1:16" x14ac:dyDescent="0.25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0.45602513778921155</v>
      </c>
    </row>
    <row r="63" spans="1:16" ht="15.75" thickBot="1" x14ac:dyDescent="0.3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0.44727574394978453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0.46354921831257007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0.46395370261451552</v>
      </c>
    </row>
    <row r="66" spans="1:16" x14ac:dyDescent="0.25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0.47174463702331182</v>
      </c>
    </row>
    <row r="67" spans="1:16" x14ac:dyDescent="0.25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0.47875927354435155</v>
      </c>
    </row>
    <row r="68" spans="1:16" x14ac:dyDescent="0.25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0.47664921283896106</v>
      </c>
    </row>
    <row r="69" spans="1:16" x14ac:dyDescent="0.25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0.47614781958172142</v>
      </c>
    </row>
    <row r="70" spans="1:16" x14ac:dyDescent="0.25">
      <c r="A70" s="5">
        <v>45474</v>
      </c>
      <c r="B70" s="30">
        <v>3354126</v>
      </c>
      <c r="C70" s="30">
        <v>10794601</v>
      </c>
      <c r="D70" s="30">
        <v>15120344369.99</v>
      </c>
      <c r="E70" s="34">
        <f t="shared" ref="E70" si="71">C70/B70</f>
        <v>3.2183051560972964</v>
      </c>
      <c r="F70" s="7">
        <f t="shared" ref="F70" si="72">D70/B70</f>
        <v>4507.9834120691949</v>
      </c>
      <c r="G70" s="7">
        <f t="shared" ref="G70" si="73">F70/E70</f>
        <v>1400.7321224740035</v>
      </c>
      <c r="H70" s="27">
        <v>0.46962952466988556</v>
      </c>
    </row>
    <row r="71" spans="1:16" x14ac:dyDescent="0.25">
      <c r="A71" s="5">
        <v>45505</v>
      </c>
      <c r="B71" s="30">
        <v>3335434</v>
      </c>
      <c r="C71" s="30">
        <v>10725863</v>
      </c>
      <c r="D71" s="30">
        <v>15168767607.580223</v>
      </c>
      <c r="E71" s="34">
        <f t="shared" ref="E71" si="74">C71/B71</f>
        <v>3.2157323454758813</v>
      </c>
      <c r="F71" s="7">
        <f t="shared" ref="F71" si="75">D71/B71</f>
        <v>4547.7642812240392</v>
      </c>
      <c r="G71" s="7">
        <f t="shared" ref="G71" si="76">F71/E71</f>
        <v>1414.2235088757168</v>
      </c>
      <c r="H71" s="27">
        <v>0.46668622716001085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0.3404164638135056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0.34085208739225026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0.34404874001208735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0.34228165253364534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0.34577416655594478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0.34173441035323798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0.33975286967198226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0.3396319018404908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0.33720936020667719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0.33782394413182332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0.32398497373632995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0.32305817191929204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0.3272641182794544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0.32754379918314447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0.32620788335374479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0.32655960802746181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0.32413854407971926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0.31826213243719897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0.31492255020684329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0.31100875527780808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0.30632561893077109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0.29937549780495132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0.29775013709699516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0.29430138992283472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0.2986605976485957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0.29905927574347563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0.30306888173643298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0.30767918436149982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0.30505743404319718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0.30215586970482794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0.30135676717094939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0.30228443878379874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0.30466940644569063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0.30953110833215741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0.31343955431754877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0.31226491288796587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0.31965476663860648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0.32002797044510195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0.32227793450362779</v>
      </c>
    </row>
    <row r="43" spans="1:16" x14ac:dyDescent="0.2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0.3238070679029908</v>
      </c>
    </row>
    <row r="44" spans="1:16" x14ac:dyDescent="0.2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0.32726296175476388</v>
      </c>
    </row>
    <row r="45" spans="1:16" x14ac:dyDescent="0.2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0.32936736411586215</v>
      </c>
    </row>
    <row r="46" spans="1:16" x14ac:dyDescent="0.2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0.33510243847451415</v>
      </c>
    </row>
    <row r="47" spans="1:16" x14ac:dyDescent="0.2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0.33608841357821329</v>
      </c>
    </row>
    <row r="48" spans="1:16" x14ac:dyDescent="0.2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0.33398379486627089</v>
      </c>
    </row>
    <row r="49" spans="1:16" x14ac:dyDescent="0.2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0.34181203797746429</v>
      </c>
    </row>
    <row r="50" spans="1:16" x14ac:dyDescent="0.2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0.34512706508348617</v>
      </c>
    </row>
    <row r="51" spans="1:16" ht="15.75" thickBot="1" x14ac:dyDescent="0.3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0.34175254073780931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0.34727914458212644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0.34839131155323877</v>
      </c>
    </row>
    <row r="54" spans="1:16" x14ac:dyDescent="0.2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0.35646855636208302</v>
      </c>
    </row>
    <row r="55" spans="1:16" x14ac:dyDescent="0.2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0.35564137364358928</v>
      </c>
    </row>
    <row r="56" spans="1:16" x14ac:dyDescent="0.2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0.35642507134930551</v>
      </c>
    </row>
    <row r="57" spans="1:16" x14ac:dyDescent="0.2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0.35145203944669923</v>
      </c>
    </row>
    <row r="58" spans="1:16" x14ac:dyDescent="0.2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0.34385436563039085</v>
      </c>
    </row>
    <row r="59" spans="1:16" x14ac:dyDescent="0.2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0.33013341810141017</v>
      </c>
    </row>
    <row r="60" spans="1:16" x14ac:dyDescent="0.2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0.33098993771420815</v>
      </c>
    </row>
    <row r="61" spans="1:16" x14ac:dyDescent="0.25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0.33189170916972388</v>
      </c>
    </row>
    <row r="62" spans="1:16" x14ac:dyDescent="0.25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0.33007589605022647</v>
      </c>
    </row>
    <row r="63" spans="1:16" ht="15.75" thickBot="1" x14ac:dyDescent="0.3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0.32459977996384609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0.34500443517738327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0.34547852279001773</v>
      </c>
    </row>
    <row r="66" spans="1:16" x14ac:dyDescent="0.25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0.3475275840531914</v>
      </c>
    </row>
    <row r="67" spans="1:16" x14ac:dyDescent="0.25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0.35026630360153904</v>
      </c>
    </row>
    <row r="68" spans="1:16" x14ac:dyDescent="0.25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0.3476196369522781</v>
      </c>
    </row>
    <row r="69" spans="1:16" x14ac:dyDescent="0.25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0.34897375765256938</v>
      </c>
    </row>
    <row r="70" spans="1:16" x14ac:dyDescent="0.25">
      <c r="A70" s="5">
        <v>45474</v>
      </c>
      <c r="B70" s="30">
        <v>888697</v>
      </c>
      <c r="C70" s="30">
        <v>2579863</v>
      </c>
      <c r="D70" s="30">
        <v>3851389074.8699999</v>
      </c>
      <c r="E70" s="34">
        <f t="shared" ref="E70" si="71">C70/B70</f>
        <v>2.9029725542001379</v>
      </c>
      <c r="F70" s="7">
        <f t="shared" ref="F70" si="72">D70/B70</f>
        <v>4333.7482571337587</v>
      </c>
      <c r="G70" s="7">
        <f t="shared" ref="G70" si="73">F70/E70</f>
        <v>1492.8657354557199</v>
      </c>
      <c r="H70" s="27">
        <v>0.35081091003112586</v>
      </c>
    </row>
    <row r="71" spans="1:16" x14ac:dyDescent="0.25">
      <c r="A71" s="5">
        <v>45505</v>
      </c>
      <c r="B71" s="30">
        <v>888137</v>
      </c>
      <c r="C71" s="30">
        <v>2577602</v>
      </c>
      <c r="D71" s="30">
        <v>3810056369.0199804</v>
      </c>
      <c r="E71" s="34">
        <f t="shared" ref="E71" si="74">C71/B71</f>
        <v>2.9022571968063486</v>
      </c>
      <c r="F71" s="7">
        <f t="shared" ref="F71" si="75">D71/B71</f>
        <v>4289.9421699805107</v>
      </c>
      <c r="G71" s="7">
        <f t="shared" ref="G71" si="76">F71/E71</f>
        <v>1478.1399025217938</v>
      </c>
      <c r="H71" s="27">
        <v>0.35031784073410244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87"/>
  <sheetViews>
    <sheetView zoomScale="90" zoomScaleNormal="90" workbookViewId="0">
      <pane xSplit="1" ySplit="3" topLeftCell="B76" activePane="bottomRight" state="frozen"/>
      <selection pane="topRight" activeCell="B1" sqref="B1"/>
      <selection pane="bottomLeft" activeCell="A4" sqref="A4"/>
      <selection pane="bottomRight" activeCell="L85" sqref="L85"/>
    </sheetView>
  </sheetViews>
  <sheetFormatPr defaultColWidth="9.140625" defaultRowHeight="15" x14ac:dyDescent="0.25"/>
  <cols>
    <col min="1" max="1" width="16.28515625" style="1" customWidth="1"/>
    <col min="2" max="2" width="15.7109375" style="1" bestFit="1" customWidth="1"/>
    <col min="3" max="11" width="16.28515625" style="1" customWidth="1"/>
    <col min="12" max="12" width="17.140625" style="1" customWidth="1"/>
    <col min="13" max="16384" width="9.140625" style="1"/>
  </cols>
  <sheetData>
    <row r="1" spans="1:12" ht="42" customHeight="1" x14ac:dyDescent="0.25"/>
    <row r="2" spans="1:12" ht="15.75" thickBot="1" x14ac:dyDescent="0.3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69.95" customHeight="1" thickBot="1" x14ac:dyDescent="0.3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55</v>
      </c>
      <c r="J3" s="25" t="s">
        <v>56</v>
      </c>
      <c r="K3" s="25" t="s">
        <v>16</v>
      </c>
      <c r="L3" s="25" t="s">
        <v>57</v>
      </c>
    </row>
    <row r="4" spans="1:12" x14ac:dyDescent="0.2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 t="s">
        <v>1</v>
      </c>
      <c r="J4" s="26">
        <v>4.6166153000000001E-2</v>
      </c>
      <c r="K4" s="26">
        <f t="shared" ref="K4:K23" si="0">G4+B4</f>
        <v>0.35799172999999995</v>
      </c>
      <c r="L4" s="26">
        <f>SUM(C4:F4)+H4+J4</f>
        <v>0.64200827000000005</v>
      </c>
    </row>
    <row r="5" spans="1:12" x14ac:dyDescent="0.2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 t="s">
        <v>1</v>
      </c>
      <c r="J5" s="27">
        <v>4.6054711999999998E-2</v>
      </c>
      <c r="K5" s="27">
        <f t="shared" si="0"/>
        <v>0.36011864999999998</v>
      </c>
      <c r="L5" s="27">
        <f t="shared" ref="L5:L23" si="1">SUM(C5:F5)+H5+J5</f>
        <v>0.63988135000000002</v>
      </c>
    </row>
    <row r="6" spans="1:12" x14ac:dyDescent="0.2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 t="s">
        <v>1</v>
      </c>
      <c r="J6" s="27">
        <v>4.4516051000000001E-2</v>
      </c>
      <c r="K6" s="27">
        <f t="shared" si="0"/>
        <v>0.37168943099999996</v>
      </c>
      <c r="L6" s="27">
        <f t="shared" si="1"/>
        <v>0.62831056899999993</v>
      </c>
    </row>
    <row r="7" spans="1:12" x14ac:dyDescent="0.2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 t="s">
        <v>1</v>
      </c>
      <c r="J7" s="27">
        <v>4.4034321000000001E-2</v>
      </c>
      <c r="K7" s="27">
        <f t="shared" si="0"/>
        <v>0.37420704900000001</v>
      </c>
      <c r="L7" s="27">
        <f t="shared" si="1"/>
        <v>0.62579295099999999</v>
      </c>
    </row>
    <row r="8" spans="1:12" x14ac:dyDescent="0.2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 t="s">
        <v>1</v>
      </c>
      <c r="J8" s="27">
        <v>4.4053920000000003E-2</v>
      </c>
      <c r="K8" s="27">
        <f t="shared" si="0"/>
        <v>0.37351883899999999</v>
      </c>
      <c r="L8" s="27">
        <f t="shared" si="1"/>
        <v>0.62648116099999995</v>
      </c>
    </row>
    <row r="9" spans="1:12" x14ac:dyDescent="0.2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 t="s">
        <v>1</v>
      </c>
      <c r="J9" s="27">
        <v>4.4120481000000003E-2</v>
      </c>
      <c r="K9" s="27">
        <f t="shared" si="0"/>
        <v>0.37090462899999999</v>
      </c>
      <c r="L9" s="27">
        <f t="shared" si="1"/>
        <v>0.6290953720000001</v>
      </c>
    </row>
    <row r="10" spans="1:12" x14ac:dyDescent="0.2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 t="s">
        <v>1</v>
      </c>
      <c r="J10" s="27">
        <v>4.4214444999999998E-2</v>
      </c>
      <c r="K10" s="27">
        <f t="shared" si="0"/>
        <v>0.37318367500000005</v>
      </c>
      <c r="L10" s="27">
        <f t="shared" si="1"/>
        <v>0.62681632500000006</v>
      </c>
    </row>
    <row r="11" spans="1:12" x14ac:dyDescent="0.2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 t="s">
        <v>1</v>
      </c>
      <c r="J11" s="27">
        <v>4.3431213000000003E-2</v>
      </c>
      <c r="K11" s="27">
        <f t="shared" si="0"/>
        <v>0.37463289200000005</v>
      </c>
      <c r="L11" s="27">
        <f t="shared" si="1"/>
        <v>0.62536710699999998</v>
      </c>
    </row>
    <row r="12" spans="1:12" x14ac:dyDescent="0.2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 t="s">
        <v>1</v>
      </c>
      <c r="J12" s="27">
        <v>4.4835432000000001E-2</v>
      </c>
      <c r="K12" s="27">
        <f t="shared" si="0"/>
        <v>0.37460898300000001</v>
      </c>
      <c r="L12" s="27">
        <f t="shared" si="1"/>
        <v>0.62539101799999997</v>
      </c>
    </row>
    <row r="13" spans="1:12" x14ac:dyDescent="0.2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 t="s">
        <v>1</v>
      </c>
      <c r="J13" s="27">
        <v>4.6038320000000001E-2</v>
      </c>
      <c r="K13" s="27">
        <f t="shared" si="0"/>
        <v>0.36103322900000001</v>
      </c>
      <c r="L13" s="27">
        <f t="shared" si="1"/>
        <v>0.63896677099999999</v>
      </c>
    </row>
    <row r="14" spans="1:12" x14ac:dyDescent="0.2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 t="s">
        <v>1</v>
      </c>
      <c r="J14" s="27">
        <v>4.5030135999999998E-2</v>
      </c>
      <c r="K14" s="27">
        <f t="shared" si="0"/>
        <v>0.36812758099999998</v>
      </c>
      <c r="L14" s="27">
        <f t="shared" si="1"/>
        <v>0.6318724200000001</v>
      </c>
    </row>
    <row r="15" spans="1:12" ht="15.75" thickBot="1" x14ac:dyDescent="0.3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 t="s">
        <v>1</v>
      </c>
      <c r="J15" s="28">
        <v>4.5624250999999998E-2</v>
      </c>
      <c r="K15" s="28">
        <f t="shared" si="0"/>
        <v>0.36279135799999995</v>
      </c>
      <c r="L15" s="28">
        <f t="shared" si="1"/>
        <v>0.63720864200000005</v>
      </c>
    </row>
    <row r="16" spans="1:12" x14ac:dyDescent="0.2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 t="s">
        <v>1</v>
      </c>
      <c r="J16" s="26">
        <v>4.6446414999999998E-2</v>
      </c>
      <c r="K16" s="26">
        <f t="shared" si="0"/>
        <v>0.36678854400000005</v>
      </c>
      <c r="L16" s="26">
        <f t="shared" si="1"/>
        <v>0.63321145400000001</v>
      </c>
    </row>
    <row r="17" spans="1:12" x14ac:dyDescent="0.2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 t="s">
        <v>1</v>
      </c>
      <c r="J17" s="27">
        <v>4.6292996000000003E-2</v>
      </c>
      <c r="K17" s="27">
        <f t="shared" si="0"/>
        <v>0.36935470299999995</v>
      </c>
      <c r="L17" s="27">
        <f t="shared" si="1"/>
        <v>0.63064529700000005</v>
      </c>
    </row>
    <row r="18" spans="1:12" x14ac:dyDescent="0.2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 t="s">
        <v>1</v>
      </c>
      <c r="J18" s="27">
        <v>4.5507271000000002E-2</v>
      </c>
      <c r="K18" s="27">
        <f t="shared" si="0"/>
        <v>0.369065325</v>
      </c>
      <c r="L18" s="27">
        <f t="shared" si="1"/>
        <v>0.63093467699999994</v>
      </c>
    </row>
    <row r="19" spans="1:12" x14ac:dyDescent="0.2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 t="s">
        <v>1</v>
      </c>
      <c r="J19" s="27">
        <v>4.5203673E-2</v>
      </c>
      <c r="K19" s="27">
        <f t="shared" si="0"/>
        <v>0.37484452499999998</v>
      </c>
      <c r="L19" s="27">
        <f t="shared" si="1"/>
        <v>0.62515547599999999</v>
      </c>
    </row>
    <row r="20" spans="1:12" x14ac:dyDescent="0.2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 t="s">
        <v>1</v>
      </c>
      <c r="J20" s="27">
        <v>4.4587676E-2</v>
      </c>
      <c r="K20" s="27">
        <f t="shared" si="0"/>
        <v>0.38157649099999996</v>
      </c>
      <c r="L20" s="27">
        <f t="shared" si="1"/>
        <v>0.61842350800000001</v>
      </c>
    </row>
    <row r="21" spans="1:12" x14ac:dyDescent="0.2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 t="s">
        <v>1</v>
      </c>
      <c r="J21" s="27">
        <v>4.5187064999999998E-2</v>
      </c>
      <c r="K21" s="27">
        <f t="shared" si="0"/>
        <v>0.38207894499999995</v>
      </c>
      <c r="L21" s="27">
        <f t="shared" si="1"/>
        <v>0.617921053</v>
      </c>
    </row>
    <row r="22" spans="1:12" x14ac:dyDescent="0.2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 t="s">
        <v>1</v>
      </c>
      <c r="J22" s="27">
        <v>4.6625239999999998E-2</v>
      </c>
      <c r="K22" s="27">
        <f t="shared" si="0"/>
        <v>0.38346567600000003</v>
      </c>
      <c r="L22" s="27">
        <f t="shared" si="1"/>
        <v>0.61653432399999997</v>
      </c>
    </row>
    <row r="23" spans="1:12" x14ac:dyDescent="0.2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 t="s">
        <v>1</v>
      </c>
      <c r="J23" s="27">
        <v>4.6616749999999998E-2</v>
      </c>
      <c r="K23" s="27">
        <f t="shared" si="0"/>
        <v>0.38619290000000001</v>
      </c>
      <c r="L23" s="27">
        <f t="shared" si="1"/>
        <v>0.61380709999999994</v>
      </c>
    </row>
    <row r="24" spans="1:12" x14ac:dyDescent="0.2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 t="s">
        <v>1</v>
      </c>
      <c r="J24" s="27">
        <v>4.7501955999999998E-2</v>
      </c>
      <c r="K24" s="27">
        <f t="shared" ref="K24:K30" si="2">G24+B24</f>
        <v>0.37669496099999999</v>
      </c>
      <c r="L24" s="27">
        <f t="shared" ref="L24:L30" si="3">SUM(C24:F24)+H24+J24</f>
        <v>0.62330503899999989</v>
      </c>
    </row>
    <row r="25" spans="1:12" x14ac:dyDescent="0.2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 t="s">
        <v>1</v>
      </c>
      <c r="J25" s="27">
        <v>4.7272898000000001E-2</v>
      </c>
      <c r="K25" s="27">
        <f t="shared" si="2"/>
        <v>0.37729022800000001</v>
      </c>
      <c r="L25" s="27">
        <f t="shared" si="3"/>
        <v>0.62270977100000002</v>
      </c>
    </row>
    <row r="26" spans="1:12" x14ac:dyDescent="0.2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 t="s">
        <v>1</v>
      </c>
      <c r="J26" s="27">
        <v>4.8324213999999997E-2</v>
      </c>
      <c r="K26" s="27">
        <f t="shared" si="2"/>
        <v>0.37518647699999996</v>
      </c>
      <c r="L26" s="27">
        <f t="shared" si="3"/>
        <v>0.62481352200000007</v>
      </c>
    </row>
    <row r="27" spans="1:12" ht="15.75" thickBot="1" x14ac:dyDescent="0.3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 t="s">
        <v>1</v>
      </c>
      <c r="J27" s="28">
        <v>4.7E-2</v>
      </c>
      <c r="K27" s="28">
        <f t="shared" si="2"/>
        <v>0.376</v>
      </c>
      <c r="L27" s="28">
        <f t="shared" si="3"/>
        <v>0.62400000000000011</v>
      </c>
    </row>
    <row r="28" spans="1:12" x14ac:dyDescent="0.2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 t="s">
        <v>1</v>
      </c>
      <c r="J28" s="26">
        <v>4.6086954999999999E-2</v>
      </c>
      <c r="K28" s="26">
        <f t="shared" si="2"/>
        <v>0.37946469399999999</v>
      </c>
      <c r="L28" s="26">
        <f t="shared" si="3"/>
        <v>0.62053530600000006</v>
      </c>
    </row>
    <row r="29" spans="1:12" x14ac:dyDescent="0.2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 t="s">
        <v>1</v>
      </c>
      <c r="J29" s="27">
        <v>4.6181571999999997E-2</v>
      </c>
      <c r="K29" s="27">
        <f t="shared" si="2"/>
        <v>0.37782241900000002</v>
      </c>
      <c r="L29" s="27">
        <f t="shared" si="3"/>
        <v>0.62217758000000001</v>
      </c>
    </row>
    <row r="30" spans="1:12" x14ac:dyDescent="0.2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 t="s">
        <v>1</v>
      </c>
      <c r="J30" s="27">
        <v>4.406412663855843E-2</v>
      </c>
      <c r="K30" s="27">
        <f t="shared" si="2"/>
        <v>0.37496093822789633</v>
      </c>
      <c r="L30" s="27">
        <f t="shared" si="3"/>
        <v>0.62503906177210367</v>
      </c>
    </row>
    <row r="31" spans="1:12" x14ac:dyDescent="0.2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 t="s">
        <v>1</v>
      </c>
      <c r="J31" s="27">
        <v>4.2970598999999998E-2</v>
      </c>
      <c r="K31" s="27">
        <f t="shared" ref="K31:K38" si="4">G31+B31</f>
        <v>0.375555364</v>
      </c>
      <c r="L31" s="27">
        <f t="shared" ref="L31:L36" si="5">SUM(C31:F31)+H31+J31</f>
        <v>0.62444463499999991</v>
      </c>
    </row>
    <row r="32" spans="1:12" x14ac:dyDescent="0.2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 t="s">
        <v>1</v>
      </c>
      <c r="J32" s="27">
        <v>4.1488453263643012E-2</v>
      </c>
      <c r="K32" s="27">
        <f t="shared" si="4"/>
        <v>0.37698945549328677</v>
      </c>
      <c r="L32" s="27">
        <f t="shared" si="5"/>
        <v>0.62301054450671323</v>
      </c>
    </row>
    <row r="33" spans="1:12" x14ac:dyDescent="0.2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 t="s">
        <v>1</v>
      </c>
      <c r="J33" s="27">
        <v>4.1240797799088132E-2</v>
      </c>
      <c r="K33" s="27">
        <f t="shared" si="4"/>
        <v>0.37559953295033188</v>
      </c>
      <c r="L33" s="27">
        <f t="shared" si="5"/>
        <v>0.62440046704966823</v>
      </c>
    </row>
    <row r="34" spans="1:12" x14ac:dyDescent="0.2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 t="s">
        <v>1</v>
      </c>
      <c r="J34" s="27">
        <v>4.229511056682677E-2</v>
      </c>
      <c r="K34" s="27">
        <f t="shared" si="4"/>
        <v>0.37534193864072968</v>
      </c>
      <c r="L34" s="27">
        <f t="shared" si="5"/>
        <v>0.62465806135927038</v>
      </c>
    </row>
    <row r="35" spans="1:12" x14ac:dyDescent="0.2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 t="s">
        <v>1</v>
      </c>
      <c r="J35" s="27">
        <v>4.4790716627842432E-2</v>
      </c>
      <c r="K35" s="27">
        <f t="shared" si="4"/>
        <v>0.36608473274773951</v>
      </c>
      <c r="L35" s="27">
        <f t="shared" si="5"/>
        <v>0.63391526725226044</v>
      </c>
    </row>
    <row r="36" spans="1:12" x14ac:dyDescent="0.2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 t="s">
        <v>1</v>
      </c>
      <c r="J36" s="27">
        <v>4.4207690227022506E-2</v>
      </c>
      <c r="K36" s="27">
        <f t="shared" si="4"/>
        <v>0.36603707337674696</v>
      </c>
      <c r="L36" s="27">
        <f t="shared" si="5"/>
        <v>0.63396292662325315</v>
      </c>
    </row>
    <row r="37" spans="1:12" x14ac:dyDescent="0.2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 t="s">
        <v>1</v>
      </c>
      <c r="J37" s="27">
        <v>4.4158217194067283E-2</v>
      </c>
      <c r="K37" s="27">
        <f t="shared" si="4"/>
        <v>0.36612314552915304</v>
      </c>
      <c r="L37" s="27">
        <f t="shared" ref="L37:L42" si="6">SUM(C37:F37)+H37+J37</f>
        <v>0.63387685447084707</v>
      </c>
    </row>
    <row r="38" spans="1:12" x14ac:dyDescent="0.2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 t="s">
        <v>1</v>
      </c>
      <c r="J38" s="27">
        <v>4.5665073E-2</v>
      </c>
      <c r="K38" s="27">
        <f t="shared" si="4"/>
        <v>0.36036211499999998</v>
      </c>
      <c r="L38" s="27">
        <f t="shared" si="6"/>
        <v>0.63963788500000007</v>
      </c>
    </row>
    <row r="39" spans="1:12" ht="15.75" thickBot="1" x14ac:dyDescent="0.3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 t="s">
        <v>1</v>
      </c>
      <c r="J39" s="28">
        <v>4.5425649274149521E-2</v>
      </c>
      <c r="K39" s="28">
        <f t="shared" ref="K39:K44" si="7">G39+B39</f>
        <v>0.35700630314413295</v>
      </c>
      <c r="L39" s="28">
        <f t="shared" si="6"/>
        <v>0.64299369685586694</v>
      </c>
    </row>
    <row r="40" spans="1:12" x14ac:dyDescent="0.2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 t="s">
        <v>1</v>
      </c>
      <c r="J40" s="26">
        <v>4.5727188000000002E-2</v>
      </c>
      <c r="K40" s="26">
        <f t="shared" si="7"/>
        <v>0.36570491699999996</v>
      </c>
      <c r="L40" s="26">
        <f t="shared" si="6"/>
        <v>0.63429508299999993</v>
      </c>
    </row>
    <row r="41" spans="1:12" x14ac:dyDescent="0.2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 t="s">
        <v>1</v>
      </c>
      <c r="J41" s="27">
        <v>4.6548921097633811E-2</v>
      </c>
      <c r="K41" s="27">
        <f t="shared" si="7"/>
        <v>0.37399642664492111</v>
      </c>
      <c r="L41" s="27">
        <f t="shared" si="6"/>
        <v>0.62600357335507884</v>
      </c>
    </row>
    <row r="42" spans="1:12" x14ac:dyDescent="0.2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 t="s">
        <v>1</v>
      </c>
      <c r="J42" s="27">
        <v>4.6294353767101205E-2</v>
      </c>
      <c r="K42" s="27">
        <f t="shared" si="7"/>
        <v>0.37601305767734056</v>
      </c>
      <c r="L42" s="27">
        <f t="shared" si="6"/>
        <v>0.6239869423226595</v>
      </c>
    </row>
    <row r="43" spans="1:12" x14ac:dyDescent="0.2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 t="s">
        <v>1</v>
      </c>
      <c r="J43" s="27">
        <v>4.2950203956843437E-2</v>
      </c>
      <c r="K43" s="27">
        <f t="shared" si="7"/>
        <v>0.3842669130476028</v>
      </c>
      <c r="L43" s="27">
        <f t="shared" ref="L43:L48" si="8">SUM(C43:F43)+H43+J43</f>
        <v>0.61573308695239715</v>
      </c>
    </row>
    <row r="44" spans="1:12" x14ac:dyDescent="0.2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 t="s">
        <v>1</v>
      </c>
      <c r="J44" s="27">
        <v>4.2746779257617287E-2</v>
      </c>
      <c r="K44" s="27">
        <f t="shared" si="7"/>
        <v>0.39446528756942911</v>
      </c>
      <c r="L44" s="27">
        <f t="shared" si="8"/>
        <v>0.60553471243057089</v>
      </c>
    </row>
    <row r="45" spans="1:12" x14ac:dyDescent="0.2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 t="s">
        <v>1</v>
      </c>
      <c r="J45" s="27">
        <v>4.1418660298525485E-2</v>
      </c>
      <c r="K45" s="27">
        <f>G45+B45</f>
        <v>0.38422493141762148</v>
      </c>
      <c r="L45" s="27">
        <f t="shared" si="8"/>
        <v>0.6157750685823784</v>
      </c>
    </row>
    <row r="46" spans="1:12" x14ac:dyDescent="0.2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 t="s">
        <v>1</v>
      </c>
      <c r="J46" s="27">
        <v>4.1703187455169204E-2</v>
      </c>
      <c r="K46" s="27">
        <f>G46+B46</f>
        <v>0.39006552663129901</v>
      </c>
      <c r="L46" s="27">
        <f t="shared" si="8"/>
        <v>0.6099344733687011</v>
      </c>
    </row>
    <row r="47" spans="1:12" x14ac:dyDescent="0.2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 t="s">
        <v>1</v>
      </c>
      <c r="J47" s="27">
        <v>4.2199937249163939E-2</v>
      </c>
      <c r="K47" s="27">
        <f>G47+B47</f>
        <v>0.3922929126247513</v>
      </c>
      <c r="L47" s="27">
        <f t="shared" si="8"/>
        <v>0.6077070873752487</v>
      </c>
    </row>
    <row r="48" spans="1:12" x14ac:dyDescent="0.2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 t="s">
        <v>1</v>
      </c>
      <c r="J48" s="27">
        <v>4.1275741999999997E-2</v>
      </c>
      <c r="K48" s="27">
        <f>G48+B48</f>
        <v>0.39379307899999999</v>
      </c>
      <c r="L48" s="27">
        <f t="shared" si="8"/>
        <v>0.60620692099999995</v>
      </c>
    </row>
    <row r="49" spans="1:12" x14ac:dyDescent="0.2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 t="s">
        <v>1</v>
      </c>
      <c r="J49" s="27">
        <v>4.2992244873232208E-2</v>
      </c>
      <c r="K49" s="27">
        <f>G49+B49</f>
        <v>0.39551999138402349</v>
      </c>
      <c r="L49" s="27">
        <f>SUM(C49:F49)+H49+J49</f>
        <v>0.60448000861597639</v>
      </c>
    </row>
    <row r="50" spans="1:12" x14ac:dyDescent="0.2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 t="s">
        <v>1</v>
      </c>
      <c r="J50" s="27">
        <v>4.2749666756130386E-2</v>
      </c>
      <c r="K50" s="27">
        <f t="shared" ref="K50:K51" si="9">G50+B50</f>
        <v>0.39839670684819173</v>
      </c>
      <c r="L50" s="27">
        <f t="shared" ref="L50:L51" si="10">SUM(C50:F50)+H50+J50</f>
        <v>0.60160329315180816</v>
      </c>
    </row>
    <row r="51" spans="1:12" ht="15.75" thickBot="1" x14ac:dyDescent="0.3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 t="s">
        <v>1</v>
      </c>
      <c r="J51" s="28">
        <v>4.2254242910826953E-2</v>
      </c>
      <c r="K51" s="28">
        <f t="shared" si="9"/>
        <v>0.39029808342215633</v>
      </c>
      <c r="L51" s="28">
        <f t="shared" si="10"/>
        <v>0.60970191657784356</v>
      </c>
    </row>
    <row r="52" spans="1:12" x14ac:dyDescent="0.2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 t="s">
        <v>1</v>
      </c>
      <c r="J52" s="26">
        <v>4.1268028846674555E-2</v>
      </c>
      <c r="K52" s="26">
        <f t="shared" ref="K52" si="11">G52+B52</f>
        <v>0.39878785694247698</v>
      </c>
      <c r="L52" s="26">
        <f t="shared" ref="L52" si="12">SUM(C52:F52)+H52+J52</f>
        <v>0.60121214305752302</v>
      </c>
    </row>
    <row r="53" spans="1:12" x14ac:dyDescent="0.2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 t="s">
        <v>1</v>
      </c>
      <c r="J53" s="27">
        <v>4.1886563061102382E-2</v>
      </c>
      <c r="K53" s="27">
        <f t="shared" ref="K53" si="13">G53+B53</f>
        <v>0.40541844586895515</v>
      </c>
      <c r="L53" s="27">
        <f t="shared" ref="L53" si="14">SUM(C53:F53)+H53+J53</f>
        <v>0.59458155413104485</v>
      </c>
    </row>
    <row r="54" spans="1:12" x14ac:dyDescent="0.2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 t="s">
        <v>1</v>
      </c>
      <c r="J54" s="27">
        <v>4.2038893631421811E-2</v>
      </c>
      <c r="K54" s="27">
        <f t="shared" ref="K54" si="15">G54+B54</f>
        <v>0.40403942658788167</v>
      </c>
      <c r="L54" s="27">
        <f t="shared" ref="L54" si="16">SUM(C54:F54)+H54+J54</f>
        <v>0.59596057341211828</v>
      </c>
    </row>
    <row r="55" spans="1:12" x14ac:dyDescent="0.2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 t="s">
        <v>1</v>
      </c>
      <c r="J55" s="27">
        <v>4.2641314506279171E-2</v>
      </c>
      <c r="K55" s="27">
        <f t="shared" ref="K55" si="17">G55+B55</f>
        <v>0.40530424833411777</v>
      </c>
      <c r="L55" s="27">
        <f t="shared" ref="L55" si="18">SUM(C55:F55)+H55+J55</f>
        <v>0.59469575166588229</v>
      </c>
    </row>
    <row r="56" spans="1:12" x14ac:dyDescent="0.2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 t="s">
        <v>1</v>
      </c>
      <c r="J56" s="27">
        <v>4.1666901707552544E-2</v>
      </c>
      <c r="K56" s="27">
        <f t="shared" ref="K56" si="19">G56+B56</f>
        <v>0.40670947116626188</v>
      </c>
      <c r="L56" s="27">
        <f t="shared" ref="L56" si="20">SUM(C56:F56)+H56+J56</f>
        <v>0.59329052883373812</v>
      </c>
    </row>
    <row r="57" spans="1:12" x14ac:dyDescent="0.2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 t="s">
        <v>1</v>
      </c>
      <c r="J57" s="27">
        <v>4.1685755698160951E-2</v>
      </c>
      <c r="K57" s="27">
        <f t="shared" ref="K57" si="21">G57+B57</f>
        <v>0.41039785003796769</v>
      </c>
      <c r="L57" s="27">
        <f t="shared" ref="L57" si="22">SUM(C57:F57)+H57+J57</f>
        <v>0.58960214996203242</v>
      </c>
    </row>
    <row r="58" spans="1:12" x14ac:dyDescent="0.2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 t="s">
        <v>1</v>
      </c>
      <c r="J58" s="27">
        <v>4.0762115664482387E-2</v>
      </c>
      <c r="K58" s="27">
        <f t="shared" ref="K58" si="23">G58+B58</f>
        <v>0.42297246181962267</v>
      </c>
      <c r="L58" s="27">
        <f t="shared" ref="L58" si="24">SUM(C58:F58)+H58+J58</f>
        <v>0.57702753818037722</v>
      </c>
    </row>
    <row r="59" spans="1:12" x14ac:dyDescent="0.2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 t="s">
        <v>1</v>
      </c>
      <c r="J59" s="27">
        <v>3.9239353409197049E-2</v>
      </c>
      <c r="K59" s="27">
        <f t="shared" ref="K59" si="25">G59+B59</f>
        <v>0.42649102621860402</v>
      </c>
      <c r="L59" s="27">
        <f t="shared" ref="L59" si="26">SUM(C59:F59)+H59+J59</f>
        <v>0.57350897378139598</v>
      </c>
    </row>
    <row r="60" spans="1:12" x14ac:dyDescent="0.2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 t="s">
        <v>1</v>
      </c>
      <c r="J60" s="27">
        <v>3.8109745210039701E-2</v>
      </c>
      <c r="K60" s="27">
        <f t="shared" ref="K60" si="27">G60+B60</f>
        <v>0.43350700241792706</v>
      </c>
      <c r="L60" s="27">
        <f t="shared" ref="L60" si="28">SUM(C60:F60)+H60+J60</f>
        <v>0.56649299758207305</v>
      </c>
    </row>
    <row r="61" spans="1:12" x14ac:dyDescent="0.2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 t="s">
        <v>1</v>
      </c>
      <c r="J61" s="27">
        <v>3.7601163328316603E-2</v>
      </c>
      <c r="K61" s="27">
        <f t="shared" ref="K61" si="29">G61+B61</f>
        <v>0.43670528173520168</v>
      </c>
      <c r="L61" s="27">
        <f t="shared" ref="L61" si="30">SUM(C61:F61)+H61+J61</f>
        <v>0.56329471826479849</v>
      </c>
    </row>
    <row r="62" spans="1:12" x14ac:dyDescent="0.2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 t="s">
        <v>1</v>
      </c>
      <c r="J62" s="27">
        <v>3.2306181206456112E-2</v>
      </c>
      <c r="K62" s="27">
        <f t="shared" ref="K62" si="31">G62+B62</f>
        <v>0.44280223790540874</v>
      </c>
      <c r="L62" s="27">
        <f t="shared" ref="L62" si="32">SUM(C62:F62)+H62+J62</f>
        <v>0.55719776209459126</v>
      </c>
    </row>
    <row r="63" spans="1:12" ht="15.75" thickBot="1" x14ac:dyDescent="0.3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 t="s">
        <v>1</v>
      </c>
      <c r="J63" s="28">
        <v>3.1733113023331844E-2</v>
      </c>
      <c r="K63" s="28">
        <f t="shared" ref="K63:K64" si="33">G63+B63</f>
        <v>0.44332028851120597</v>
      </c>
      <c r="L63" s="28">
        <f t="shared" ref="L63:L64" si="34">SUM(C63:F63)+H63+J63</f>
        <v>0.55667971148879403</v>
      </c>
    </row>
    <row r="64" spans="1:12" x14ac:dyDescent="0.2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 t="s">
        <v>1</v>
      </c>
      <c r="J64" s="26">
        <v>3.0831883660313336E-2</v>
      </c>
      <c r="K64" s="27">
        <f t="shared" si="33"/>
        <v>0.456706852721881</v>
      </c>
      <c r="L64" s="27">
        <f t="shared" si="34"/>
        <v>0.54329314727811895</v>
      </c>
    </row>
    <row r="65" spans="1:12" x14ac:dyDescent="0.2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 t="s">
        <v>1</v>
      </c>
      <c r="J65" s="27">
        <v>3.0571318633892331E-2</v>
      </c>
      <c r="K65" s="27">
        <f t="shared" ref="K65" si="35">G65+B65</f>
        <v>0.45911613215871583</v>
      </c>
      <c r="L65" s="27">
        <f t="shared" ref="L65" si="36">SUM(C65:F65)+H65+J65</f>
        <v>0.54088386784128417</v>
      </c>
    </row>
    <row r="66" spans="1:12" x14ac:dyDescent="0.2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 t="s">
        <v>1</v>
      </c>
      <c r="J66" s="27">
        <v>3.0122958217961047E-2</v>
      </c>
      <c r="K66" s="27">
        <f t="shared" ref="K66" si="37">G66+B66</f>
        <v>0.46153483127241179</v>
      </c>
      <c r="L66" s="27">
        <f t="shared" ref="L66" si="38">SUM(C66:F66)+H66+J66</f>
        <v>0.53846516872758821</v>
      </c>
    </row>
    <row r="67" spans="1:12" x14ac:dyDescent="0.2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 t="s">
        <v>1</v>
      </c>
      <c r="J67" s="27">
        <v>2.984763875700085E-2</v>
      </c>
      <c r="K67" s="27">
        <f t="shared" ref="K67" si="39">G67+B67</f>
        <v>0.46667234228820076</v>
      </c>
      <c r="L67" s="27">
        <f t="shared" ref="L67" si="40">SUM(C67:F67)+H67+J67</f>
        <v>0.53332765771179924</v>
      </c>
    </row>
    <row r="68" spans="1:12" x14ac:dyDescent="0.2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 t="s">
        <v>1</v>
      </c>
      <c r="J68" s="27">
        <v>3.0327665216219792E-2</v>
      </c>
      <c r="K68" s="27">
        <f t="shared" ref="K68:K69" si="41">G68+B68</f>
        <v>0.46988409070463549</v>
      </c>
      <c r="L68" s="27">
        <f t="shared" ref="L68:L69" si="42">SUM(C68:F68)+H68+J68</f>
        <v>0.53011590929536456</v>
      </c>
    </row>
    <row r="69" spans="1:12" x14ac:dyDescent="0.2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 t="s">
        <v>1</v>
      </c>
      <c r="J69" s="27">
        <v>3.060200005047305E-2</v>
      </c>
      <c r="K69" s="27">
        <f t="shared" si="41"/>
        <v>0.46353980814390028</v>
      </c>
      <c r="L69" s="27">
        <f t="shared" si="42"/>
        <v>0.53646019185609983</v>
      </c>
    </row>
    <row r="70" spans="1:12" x14ac:dyDescent="0.2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 t="s">
        <v>1</v>
      </c>
      <c r="J70" s="27">
        <v>3.1023820695071268E-2</v>
      </c>
      <c r="K70" s="27">
        <f t="shared" ref="K70" si="43">G70+B70</f>
        <v>0.44822666727092464</v>
      </c>
      <c r="L70" s="27">
        <f t="shared" ref="L70" si="44">SUM(C70:F70)+H70+J70</f>
        <v>0.55177333272907536</v>
      </c>
    </row>
    <row r="71" spans="1:12" x14ac:dyDescent="0.2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 t="s">
        <v>1</v>
      </c>
      <c r="J71" s="27">
        <v>3.1602646034862292E-2</v>
      </c>
      <c r="K71" s="27">
        <f t="shared" ref="K71" si="45">G71+B71</f>
        <v>0.44591331495617992</v>
      </c>
      <c r="L71" s="27">
        <f t="shared" ref="L71" si="46">SUM(C71:F71)+H71+J71</f>
        <v>0.55408668504382008</v>
      </c>
    </row>
    <row r="72" spans="1:12" x14ac:dyDescent="0.2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 t="s">
        <v>1</v>
      </c>
      <c r="J72" s="27">
        <v>3.1643963953385881E-2</v>
      </c>
      <c r="K72" s="27">
        <f t="shared" ref="K72" si="47">G72+B72</f>
        <v>0.45147509799626817</v>
      </c>
      <c r="L72" s="27">
        <f t="shared" ref="L72" si="48">SUM(C72:F72)+H72+J72</f>
        <v>0.54852490200373183</v>
      </c>
    </row>
    <row r="73" spans="1:12" x14ac:dyDescent="0.25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 t="s">
        <v>1</v>
      </c>
      <c r="J73" s="27">
        <v>3.1581598039570287E-2</v>
      </c>
      <c r="K73" s="27">
        <f t="shared" ref="K73" si="49">G73+B73</f>
        <v>0.45446461218436668</v>
      </c>
      <c r="L73" s="27">
        <f t="shared" ref="L73" si="50">SUM(C73:F73)+H73+J73</f>
        <v>0.54553538781563327</v>
      </c>
    </row>
    <row r="74" spans="1:12" x14ac:dyDescent="0.25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 t="s">
        <v>1</v>
      </c>
      <c r="J74" s="27">
        <v>3.1889702371526753E-2</v>
      </c>
      <c r="K74" s="27">
        <f t="shared" ref="K74" si="51">G74+B74</f>
        <v>0.45428246480948631</v>
      </c>
      <c r="L74" s="27">
        <f t="shared" ref="L74" si="52">SUM(C74:F74)+H74+J74</f>
        <v>0.5457175351905138</v>
      </c>
    </row>
    <row r="75" spans="1:12" ht="15.75" thickBot="1" x14ac:dyDescent="0.3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 t="s">
        <v>1</v>
      </c>
      <c r="J75" s="28">
        <v>3.2237781610490492E-2</v>
      </c>
      <c r="K75" s="28">
        <f t="shared" ref="K75" si="53">G75+B75</f>
        <v>0.4477577976189418</v>
      </c>
      <c r="L75" s="28">
        <f t="shared" ref="L75" si="54">SUM(C75:F75)+H75+J75</f>
        <v>0.55224220238105826</v>
      </c>
    </row>
    <row r="76" spans="1:12" x14ac:dyDescent="0.25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 t="s">
        <v>1</v>
      </c>
      <c r="J76" s="26">
        <v>3.2114880704374432E-2</v>
      </c>
      <c r="K76" s="27">
        <f t="shared" ref="K76" si="55">G76+B76</f>
        <v>0.46129340286334247</v>
      </c>
      <c r="L76" s="27">
        <f t="shared" ref="L76" si="56">SUM(C76:F76)+H76+J76</f>
        <v>0.53870659713665747</v>
      </c>
    </row>
    <row r="77" spans="1:12" x14ac:dyDescent="0.25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 t="s">
        <v>1</v>
      </c>
      <c r="J77" s="27">
        <v>3.2165997691027098E-2</v>
      </c>
      <c r="K77" s="27">
        <f t="shared" ref="K77" si="57">G77+B77</f>
        <v>0.46445387570899843</v>
      </c>
      <c r="L77" s="27">
        <f t="shared" ref="L77" si="58">SUM(C77:F77)+H77+J77</f>
        <v>0.53554612429100157</v>
      </c>
    </row>
    <row r="78" spans="1:12" x14ac:dyDescent="0.25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 t="s">
        <v>1</v>
      </c>
      <c r="J78" s="27">
        <v>3.1964392775954503E-2</v>
      </c>
      <c r="K78" s="27">
        <f t="shared" ref="K78" si="59">G78+B78</f>
        <v>0.46405458283330875</v>
      </c>
      <c r="L78" s="27">
        <f t="shared" ref="L78" si="60">SUM(C78:F78)+H78+J78</f>
        <v>0.53594541716669131</v>
      </c>
    </row>
    <row r="79" spans="1:12" x14ac:dyDescent="0.25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 t="s">
        <v>1</v>
      </c>
      <c r="J79" s="27">
        <v>3.1988108034255051E-2</v>
      </c>
      <c r="K79" s="27">
        <f t="shared" ref="K79" si="61">G79+B79</f>
        <v>0.46936729263020355</v>
      </c>
      <c r="L79" s="27">
        <f t="shared" ref="L79" si="62">SUM(C79:F79)+H79+J79</f>
        <v>0.5306327073697964</v>
      </c>
    </row>
    <row r="80" spans="1:12" x14ac:dyDescent="0.25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 t="s">
        <v>1</v>
      </c>
      <c r="J80" s="27">
        <v>3.24077364023296E-2</v>
      </c>
      <c r="K80" s="27">
        <f t="shared" ref="K80" si="63">G80+B80</f>
        <v>0.46607235888218035</v>
      </c>
      <c r="L80" s="27">
        <f t="shared" ref="L80" si="64">SUM(C80:F80)+H80+J80</f>
        <v>0.53392764111781976</v>
      </c>
    </row>
    <row r="81" spans="1:12" x14ac:dyDescent="0.25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 t="s">
        <v>1</v>
      </c>
      <c r="J81" s="27">
        <v>3.264406628449508E-2</v>
      </c>
      <c r="K81" s="27">
        <f t="shared" ref="K81" si="65">G81+B81</f>
        <v>0.46849203854398125</v>
      </c>
      <c r="L81" s="27">
        <f t="shared" ref="L81" si="66">SUM(C81:F81)+H81+J81</f>
        <v>0.53150796145601875</v>
      </c>
    </row>
    <row r="82" spans="1:12" x14ac:dyDescent="0.25">
      <c r="A82" s="5">
        <v>45474</v>
      </c>
      <c r="B82" s="27">
        <v>0.28440224577924422</v>
      </c>
      <c r="C82" s="27">
        <v>0.21850433806858088</v>
      </c>
      <c r="D82" s="27">
        <v>4.597096111263245E-2</v>
      </c>
      <c r="E82" s="27">
        <v>0.10506028098492604</v>
      </c>
      <c r="F82" s="27">
        <v>0.12090089766213073</v>
      </c>
      <c r="G82" s="27">
        <v>0.17810869166236235</v>
      </c>
      <c r="H82" s="27">
        <v>1.2303305534852621E-2</v>
      </c>
      <c r="I82" s="27" t="s">
        <v>1</v>
      </c>
      <c r="J82" s="27">
        <v>3.4749279195270689E-2</v>
      </c>
      <c r="K82" s="27">
        <f t="shared" ref="K82" si="67">G82+B82</f>
        <v>0.46251093744160654</v>
      </c>
      <c r="L82" s="27">
        <f t="shared" ref="L82" si="68">SUM(C82:F82)+H82+J82</f>
        <v>0.53748906255839346</v>
      </c>
    </row>
    <row r="83" spans="1:12" x14ac:dyDescent="0.25">
      <c r="A83" s="5">
        <v>45505</v>
      </c>
      <c r="B83" s="27">
        <v>0.27982090288257544</v>
      </c>
      <c r="C83" s="27">
        <v>0.21702245125531269</v>
      </c>
      <c r="D83" s="27">
        <v>5.1671119050526577E-2</v>
      </c>
      <c r="E83" s="27">
        <v>0.10527433369221284</v>
      </c>
      <c r="F83" s="27">
        <v>0.10867029635380665</v>
      </c>
      <c r="G83" s="27">
        <v>0.17480996844773225</v>
      </c>
      <c r="H83" s="27">
        <v>1.5546862717199589E-2</v>
      </c>
      <c r="I83" s="27">
        <v>1.8702855052638773E-2</v>
      </c>
      <c r="J83" s="27">
        <v>2.8481210547995187E-2</v>
      </c>
      <c r="K83" s="27">
        <f>G83+B83</f>
        <v>0.45463087133030766</v>
      </c>
      <c r="L83" s="27">
        <f>SUM(C83:F83)+H83+J83+I83</f>
        <v>0.54536912866969234</v>
      </c>
    </row>
    <row r="84" spans="1:12" x14ac:dyDescent="0.25">
      <c r="A84" s="5">
        <v>45536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x14ac:dyDescent="0.25">
      <c r="A85" s="5">
        <v>45566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x14ac:dyDescent="0.25">
      <c r="A86" s="5">
        <v>45597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75" thickBot="1" x14ac:dyDescent="0.3">
      <c r="A87" s="12">
        <v>45627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75"/>
  <sheetViews>
    <sheetView zoomScale="90" zoomScaleNormal="90" workbookViewId="0">
      <pane xSplit="1" ySplit="3" topLeftCell="B62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0.36048315023774663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0.3599329981137035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0.36301726374454996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0.35889315866769694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0.3537121289372705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0.35972254846099283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0.3591503592538578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0.36150123877855539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0.36022010683086969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0.36288844188076758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0.36229856502214142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0.3584453631578266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0.36406729447352271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0.36769208894227362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0.37272707374784869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0.37748016814882662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0.371713408244781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0.3637164700981747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0.361678392858371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0.35870014126160565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0.35676177210444443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0.35469488850257241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0.35239870821036778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0.3471985900203301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0.35371108813282576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0.35659451313459889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0.37103275545837011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0.37611356059742435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0.37136426313330478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0.36991488634778652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0.36758972338965401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0.37310700192643803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0.37427928183375109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0.37935752428471886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0.38575497033158496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0.39071825367858221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0.38684627749128253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0.38567964772087088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0.38966612430084951</v>
      </c>
    </row>
    <row r="43" spans="1:16" x14ac:dyDescent="0.2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0.39402056310947603</v>
      </c>
    </row>
    <row r="44" spans="1:16" x14ac:dyDescent="0.2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0.39770149887587408</v>
      </c>
    </row>
    <row r="45" spans="1:16" x14ac:dyDescent="0.2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0.39692459871408659</v>
      </c>
    </row>
    <row r="46" spans="1:16" x14ac:dyDescent="0.2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0.40030070229931858</v>
      </c>
    </row>
    <row r="47" spans="1:16" x14ac:dyDescent="0.2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0.40303326796964978</v>
      </c>
    </row>
    <row r="48" spans="1:16" x14ac:dyDescent="0.2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0.40472179607185171</v>
      </c>
    </row>
    <row r="49" spans="1:16" x14ac:dyDescent="0.2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0.4074196808961168</v>
      </c>
    </row>
    <row r="50" spans="1:16" x14ac:dyDescent="0.2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0.42557750469035782</v>
      </c>
    </row>
    <row r="51" spans="1:16" ht="15.75" thickBot="1" x14ac:dyDescent="0.3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0.41361658297465059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0.42668156346951319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0.42638487376402645</v>
      </c>
    </row>
    <row r="54" spans="1:16" x14ac:dyDescent="0.2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0.42145468699495942</v>
      </c>
    </row>
    <row r="55" spans="1:16" x14ac:dyDescent="0.2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0.42226375646727432</v>
      </c>
    </row>
    <row r="56" spans="1:16" x14ac:dyDescent="0.2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0.42631292345275507</v>
      </c>
    </row>
    <row r="57" spans="1:16" x14ac:dyDescent="0.2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0.42039062389260673</v>
      </c>
    </row>
    <row r="58" spans="1:16" x14ac:dyDescent="0.2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0.41579621485475182</v>
      </c>
    </row>
    <row r="59" spans="1:16" x14ac:dyDescent="0.2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0.43639665940531175</v>
      </c>
    </row>
    <row r="60" spans="1:16" x14ac:dyDescent="0.2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0.41928979832135604</v>
      </c>
    </row>
    <row r="61" spans="1:16" x14ac:dyDescent="0.25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0.41801474596143534</v>
      </c>
    </row>
    <row r="62" spans="1:16" x14ac:dyDescent="0.25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0.41389605936543272</v>
      </c>
    </row>
    <row r="63" spans="1:16" ht="15.75" thickBot="1" x14ac:dyDescent="0.3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0.41201596582065259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0.4132457303183652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0.41163859933522667</v>
      </c>
    </row>
    <row r="66" spans="1:16" x14ac:dyDescent="0.25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0.4120554965446202</v>
      </c>
    </row>
    <row r="67" spans="1:16" x14ac:dyDescent="0.25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0.42130040731044832</v>
      </c>
    </row>
    <row r="68" spans="1:16" x14ac:dyDescent="0.25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0.41516173865962691</v>
      </c>
    </row>
    <row r="69" spans="1:16" x14ac:dyDescent="0.25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0.41445037238870741</v>
      </c>
    </row>
    <row r="70" spans="1:16" x14ac:dyDescent="0.25">
      <c r="A70" s="5">
        <v>45474</v>
      </c>
      <c r="B70" s="30">
        <v>3739913</v>
      </c>
      <c r="C70" s="30">
        <v>15036657</v>
      </c>
      <c r="D70" s="30">
        <v>23310147728.029999</v>
      </c>
      <c r="E70" s="34">
        <f t="shared" ref="E70" si="71">C70/B70</f>
        <v>4.0205900511589441</v>
      </c>
      <c r="F70" s="7">
        <f t="shared" ref="F70" si="72">D70/B70</f>
        <v>6232.8048080343042</v>
      </c>
      <c r="G70" s="7">
        <f t="shared" ref="G70" si="73">F70/E70</f>
        <v>1550.2214174354046</v>
      </c>
      <c r="H70" s="27">
        <v>0.41288594003453971</v>
      </c>
    </row>
    <row r="71" spans="1:16" x14ac:dyDescent="0.25">
      <c r="A71" s="5">
        <v>45505</v>
      </c>
      <c r="B71" s="30">
        <v>3738111</v>
      </c>
      <c r="C71" s="30">
        <v>15030292</v>
      </c>
      <c r="D71" s="30">
        <v>23312841805.810081</v>
      </c>
      <c r="E71" s="34">
        <f t="shared" ref="E71" si="74">C71/B71</f>
        <v>4.0208254918058879</v>
      </c>
      <c r="F71" s="7">
        <f t="shared" ref="F71" si="75">D71/B71</f>
        <v>6236.5301099432527</v>
      </c>
      <c r="G71" s="7">
        <f t="shared" ref="G71" si="76">F71/E71</f>
        <v>1551.0571455172051</v>
      </c>
      <c r="H71" s="27">
        <v>0.41236823058576061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75"/>
  <sheetViews>
    <sheetView zoomScale="90" zoomScaleNormal="90" workbookViewId="0">
      <pane xSplit="1" ySplit="3" topLeftCell="B62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0.46318435688572934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0.46295474017784388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0.47110680308013447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0.46974204844482792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0.46949989619257343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0.47450977517775028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0.47488125072500192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0.47420870968891293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0.47084627023685843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0.4769023165561907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0.47704623034659943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0.47128708648502787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0.47417265361238337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0.47456845668304903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0.47682575359759577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0.4947302085042235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0.49452277748191897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0.48310406534577094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0.47193680086641893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0.46496469195965651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0.4581321425118583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0.45749873478211539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0.45173912629219187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0.4533927245196705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0.45456006293920448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0.4531639972829507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0.4619744929493958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0.46483077592578276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0.46059037175055906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0.45997057332147401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0.45641636615792675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0.45681542030307559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0.46290102733958344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0.47139324368900709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0.4796746507675938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0.47508709499620672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0.48298478091594477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0.48615485184618673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0.48921487965276905</v>
      </c>
    </row>
    <row r="43" spans="1:16" x14ac:dyDescent="0.2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0.49206959800979455</v>
      </c>
    </row>
    <row r="44" spans="1:16" x14ac:dyDescent="0.2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0.50333594152588679</v>
      </c>
    </row>
    <row r="45" spans="1:16" x14ac:dyDescent="0.2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0.50192638696799552</v>
      </c>
    </row>
    <row r="46" spans="1:16" x14ac:dyDescent="0.2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0.50848360098481227</v>
      </c>
    </row>
    <row r="47" spans="1:16" x14ac:dyDescent="0.2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0.51245135963130994</v>
      </c>
    </row>
    <row r="48" spans="1:16" x14ac:dyDescent="0.2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0.51382535433904009</v>
      </c>
    </row>
    <row r="49" spans="1:16" x14ac:dyDescent="0.2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0.52020244440678287</v>
      </c>
    </row>
    <row r="50" spans="1:16" x14ac:dyDescent="0.2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0.52939937309872442</v>
      </c>
    </row>
    <row r="51" spans="1:16" ht="15.75" thickBot="1" x14ac:dyDescent="0.3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0.52813883470560519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0.53233678470175261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0.53617761088314075</v>
      </c>
    </row>
    <row r="54" spans="1:16" x14ac:dyDescent="0.2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0.53591255139359395</v>
      </c>
    </row>
    <row r="55" spans="1:16" x14ac:dyDescent="0.2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0.53188631614367632</v>
      </c>
    </row>
    <row r="56" spans="1:16" x14ac:dyDescent="0.2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0.54009856702510828</v>
      </c>
    </row>
    <row r="57" spans="1:16" x14ac:dyDescent="0.2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0.53778735202483874</v>
      </c>
    </row>
    <row r="58" spans="1:16" x14ac:dyDescent="0.2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0.54107153030050847</v>
      </c>
    </row>
    <row r="59" spans="1:16" x14ac:dyDescent="0.2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0.54180501379586754</v>
      </c>
    </row>
    <row r="60" spans="1:16" x14ac:dyDescent="0.2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0.54405082309349861</v>
      </c>
    </row>
    <row r="61" spans="1:16" x14ac:dyDescent="0.25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0.54565056513853372</v>
      </c>
    </row>
    <row r="62" spans="1:16" x14ac:dyDescent="0.25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0.54212878053924873</v>
      </c>
    </row>
    <row r="63" spans="1:16" ht="15.75" thickBot="1" x14ac:dyDescent="0.3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0.54099942975042725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0.54526055237702109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0.5422229110334954</v>
      </c>
    </row>
    <row r="66" spans="1:16" x14ac:dyDescent="0.25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0.54567628219651976</v>
      </c>
    </row>
    <row r="67" spans="1:16" x14ac:dyDescent="0.25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0.55977732474458308</v>
      </c>
    </row>
    <row r="68" spans="1:16" x14ac:dyDescent="0.25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0.55283677236407558</v>
      </c>
    </row>
    <row r="69" spans="1:16" x14ac:dyDescent="0.25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0.55518222589954236</v>
      </c>
    </row>
    <row r="70" spans="1:16" x14ac:dyDescent="0.25">
      <c r="A70" s="5">
        <v>45474</v>
      </c>
      <c r="B70" s="30">
        <v>7427382</v>
      </c>
      <c r="C70" s="30">
        <v>27124022</v>
      </c>
      <c r="D70" s="30">
        <v>39408818007.059998</v>
      </c>
      <c r="E70" s="34">
        <f t="shared" ref="E70" si="74">C70/B70</f>
        <v>3.6518953784792543</v>
      </c>
      <c r="F70" s="7">
        <f t="shared" ref="F70" si="75">D70/B70</f>
        <v>5305.8827467147912</v>
      </c>
      <c r="G70" s="7">
        <f t="shared" ref="G70" si="76">F70/E70</f>
        <v>1452.9120352084951</v>
      </c>
      <c r="H70" s="27">
        <v>0.55007624907433528</v>
      </c>
    </row>
    <row r="71" spans="1:16" x14ac:dyDescent="0.25">
      <c r="A71" s="5">
        <v>45505</v>
      </c>
      <c r="B71" s="30">
        <v>7398275</v>
      </c>
      <c r="C71" s="30">
        <v>27085228</v>
      </c>
      <c r="D71" s="30">
        <v>39445163306.992828</v>
      </c>
      <c r="E71" s="34">
        <f t="shared" ref="E71" si="77">C71/B71</f>
        <v>3.661019359242526</v>
      </c>
      <c r="F71" s="7">
        <f t="shared" ref="F71" si="78">D71/B71</f>
        <v>5331.6703295015159</v>
      </c>
      <c r="G71" s="7">
        <f t="shared" ref="G71" si="79">F71/E71</f>
        <v>1456.3349183175726</v>
      </c>
      <c r="H71" s="27">
        <v>0.54774179295182168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75"/>
  <sheetViews>
    <sheetView zoomScale="90" zoomScaleNormal="90" workbookViewId="0">
      <pane xSplit="1" ySplit="3" topLeftCell="B62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0.39238289226926454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0.39264040262226652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0.39867515966378486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0.39736061062111394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0.39524457449616829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0.39920373759730332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0.39843449765991884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0.39899282598625263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0.39084856251392913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0.3999046464762141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0.39920563721848273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0.39992743503490502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0.40017610242497798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0.42660458112071015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0.42339284929446802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0.424983502684671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0.41367222843915535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0.4001441918390734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0.38898941986506985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0.38264307963283667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0.39599053743524804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0.38752832423980477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0.37968971589727341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0.37683187618774094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0.37911128420312068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0.38323891722244019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0.38653186800090633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0.38605173357338979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0.38288210174504744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0.38106123636841566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0.37366705900438535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0.3706867435969603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0.36878371779596458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0.37444452382374516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0.38020109759822851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0.38243442500875269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0.39299179738652495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0.39951026294651321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0.40593280814812682</v>
      </c>
    </row>
    <row r="43" spans="1:16" x14ac:dyDescent="0.2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0.41270639947241372</v>
      </c>
    </row>
    <row r="44" spans="1:16" x14ac:dyDescent="0.2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0.41768570974477065</v>
      </c>
    </row>
    <row r="45" spans="1:16" x14ac:dyDescent="0.2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0.41747365453372692</v>
      </c>
    </row>
    <row r="46" spans="1:16" x14ac:dyDescent="0.2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0.42149973630216858</v>
      </c>
    </row>
    <row r="47" spans="1:16" x14ac:dyDescent="0.2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0.42342111753838135</v>
      </c>
    </row>
    <row r="48" spans="1:16" x14ac:dyDescent="0.2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0.43039397298072379</v>
      </c>
    </row>
    <row r="49" spans="1:16" x14ac:dyDescent="0.2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0.42947642772634592</v>
      </c>
    </row>
    <row r="50" spans="1:16" x14ac:dyDescent="0.2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0.43464661882264066</v>
      </c>
    </row>
    <row r="51" spans="1:16" ht="15.75" thickBot="1" x14ac:dyDescent="0.3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0.43062875617811536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0.43915874952512607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0.44112911541606115</v>
      </c>
    </row>
    <row r="54" spans="1:16" x14ac:dyDescent="0.2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0.44320602243593576</v>
      </c>
    </row>
    <row r="55" spans="1:16" x14ac:dyDescent="0.2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0.44882726086272379</v>
      </c>
    </row>
    <row r="56" spans="1:16" x14ac:dyDescent="0.2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0.45324889447635142</v>
      </c>
    </row>
    <row r="57" spans="1:16" x14ac:dyDescent="0.2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0.44897444360527833</v>
      </c>
    </row>
    <row r="58" spans="1:16" x14ac:dyDescent="0.2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0.44371798375085153</v>
      </c>
    </row>
    <row r="59" spans="1:16" x14ac:dyDescent="0.2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0.43565042193386966</v>
      </c>
    </row>
    <row r="60" spans="1:16" x14ac:dyDescent="0.2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0.43637505288613215</v>
      </c>
    </row>
    <row r="61" spans="1:16" x14ac:dyDescent="0.25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0.43699878393006003</v>
      </c>
    </row>
    <row r="62" spans="1:16" x14ac:dyDescent="0.25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0.45023260989258701</v>
      </c>
    </row>
    <row r="63" spans="1:16" ht="15.75" thickBot="1" x14ac:dyDescent="0.3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0.43960318981712226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0.46402166488462854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0.46175863171171933</v>
      </c>
    </row>
    <row r="66" spans="1:16" x14ac:dyDescent="0.25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0.46745488797299495</v>
      </c>
    </row>
    <row r="67" spans="1:16" x14ac:dyDescent="0.25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0.4671968737960262</v>
      </c>
    </row>
    <row r="68" spans="1:16" x14ac:dyDescent="0.25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0.46261976535595523</v>
      </c>
    </row>
    <row r="69" spans="1:16" x14ac:dyDescent="0.25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0.46302058149958614</v>
      </c>
    </row>
    <row r="70" spans="1:16" x14ac:dyDescent="0.25">
      <c r="A70" s="5">
        <v>45474</v>
      </c>
      <c r="B70" s="30">
        <v>1205140</v>
      </c>
      <c r="C70" s="30">
        <v>3600738</v>
      </c>
      <c r="D70" s="30">
        <v>5932064948.7399998</v>
      </c>
      <c r="E70" s="34">
        <f t="shared" ref="E70" si="71">C70/B70</f>
        <v>2.987817183065868</v>
      </c>
      <c r="F70" s="7">
        <f t="shared" ref="F70" si="72">D70/B70</f>
        <v>4922.3035902384781</v>
      </c>
      <c r="G70" s="7">
        <f t="shared" ref="G70" si="73">F70/E70</f>
        <v>1647.4580901859561</v>
      </c>
      <c r="H70" s="27">
        <v>0.45955981191124545</v>
      </c>
    </row>
    <row r="71" spans="1:16" x14ac:dyDescent="0.25">
      <c r="A71" s="5">
        <v>45505</v>
      </c>
      <c r="B71" s="30">
        <v>1193985</v>
      </c>
      <c r="C71" s="30">
        <v>3551666</v>
      </c>
      <c r="D71" s="30">
        <v>5844781223.530015</v>
      </c>
      <c r="E71" s="34">
        <f t="shared" ref="E71" si="74">C71/B71</f>
        <v>2.9746320096148611</v>
      </c>
      <c r="F71" s="7">
        <f t="shared" ref="F71" si="75">D71/B71</f>
        <v>4895.1881502112801</v>
      </c>
      <c r="G71" s="7">
        <f t="shared" ref="G71" si="76">F71/E71</f>
        <v>1645.6449518423228</v>
      </c>
      <c r="H71" s="27">
        <v>0.45499113251535517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75"/>
  <sheetViews>
    <sheetView zoomScale="90" zoomScaleNormal="90" workbookViewId="0">
      <pane xSplit="1" ySplit="3" topLeftCell="B62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0.45778508046919425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0.44729124559109101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0.44522852206043062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0.43216172727924351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0.43965215702315413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0.45448057906004691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0.44833332375166618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0.46940557002236477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0.45944636859695681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0.46563695563362351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0.47353127356415092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0.46588018071747778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0.45326064335527361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0.44972370375563964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0.50120371049052426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0.49416308223752992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0.46144825064000977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0.44177289515130969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0.45302012607054215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0.45386034754827309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0.45345622045256717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0.44875314018564683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0.43721476398953668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0.45264191609421989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0.44227062039985066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0.43747965934026983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0.44258934320669674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0.44171796902959115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0.42815014331160289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0.4200746986442806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0.43086361074491503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0.42449195715832966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0.42089031019839451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0.44733019994760781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0.43290817817291349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0.42744055304110212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0.4352065751041948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0.43721094814599443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0.44481763651819245</v>
      </c>
    </row>
    <row r="43" spans="1:16" x14ac:dyDescent="0.2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0.44772857606600236</v>
      </c>
    </row>
    <row r="44" spans="1:16" x14ac:dyDescent="0.2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0.44927360659030263</v>
      </c>
    </row>
    <row r="45" spans="1:16" x14ac:dyDescent="0.2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0.4517904032379455</v>
      </c>
    </row>
    <row r="46" spans="1:16" x14ac:dyDescent="0.2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0.45295464023200366</v>
      </c>
    </row>
    <row r="47" spans="1:16" x14ac:dyDescent="0.2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0.4537475656508867</v>
      </c>
    </row>
    <row r="48" spans="1:16" x14ac:dyDescent="0.2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0.457019945745538</v>
      </c>
    </row>
    <row r="49" spans="1:16" x14ac:dyDescent="0.2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0.46803588073419261</v>
      </c>
    </row>
    <row r="50" spans="1:16" x14ac:dyDescent="0.2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0.46859061371726596</v>
      </c>
    </row>
    <row r="51" spans="1:16" ht="15.75" thickBot="1" x14ac:dyDescent="0.3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0.46331846470808796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0.46935849636471505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0.47422836257263656</v>
      </c>
    </row>
    <row r="54" spans="1:16" x14ac:dyDescent="0.2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0.47396316899147317</v>
      </c>
    </row>
    <row r="55" spans="1:16" x14ac:dyDescent="0.2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0.48054366937316029</v>
      </c>
    </row>
    <row r="56" spans="1:16" x14ac:dyDescent="0.2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0.48169443801802331</v>
      </c>
    </row>
    <row r="57" spans="1:16" x14ac:dyDescent="0.2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0.48468327874957295</v>
      </c>
    </row>
    <row r="58" spans="1:16" x14ac:dyDescent="0.2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0.4771110077494935</v>
      </c>
    </row>
    <row r="59" spans="1:16" x14ac:dyDescent="0.2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0.47764574282462019</v>
      </c>
    </row>
    <row r="60" spans="1:16" x14ac:dyDescent="0.2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0.48829403796064452</v>
      </c>
    </row>
    <row r="61" spans="1:16" x14ac:dyDescent="0.25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0.49990168302923238</v>
      </c>
    </row>
    <row r="62" spans="1:16" x14ac:dyDescent="0.25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0.50204342112708822</v>
      </c>
    </row>
    <row r="63" spans="1:16" ht="15.75" thickBot="1" x14ac:dyDescent="0.3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0.48748659053177673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0.48135220542825147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0.48339192025800726</v>
      </c>
    </row>
    <row r="66" spans="1:16" x14ac:dyDescent="0.25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0.49962782869777655</v>
      </c>
    </row>
    <row r="67" spans="1:16" x14ac:dyDescent="0.25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0.5058887083830812</v>
      </c>
    </row>
    <row r="68" spans="1:16" x14ac:dyDescent="0.25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0.49622259060580148</v>
      </c>
    </row>
    <row r="69" spans="1:16" x14ac:dyDescent="0.25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0.49899002532753822</v>
      </c>
    </row>
    <row r="70" spans="1:16" x14ac:dyDescent="0.25">
      <c r="A70" s="5">
        <v>45474</v>
      </c>
      <c r="B70" s="30">
        <v>632395</v>
      </c>
      <c r="C70" s="30">
        <v>3140434</v>
      </c>
      <c r="D70" s="30">
        <v>3435818747.71</v>
      </c>
      <c r="E70" s="34">
        <f t="shared" ref="E70" si="67">C70/B70</f>
        <v>4.9659374283477886</v>
      </c>
      <c r="F70" s="7">
        <f t="shared" ref="F70" si="68">D70/B70</f>
        <v>5433.0264276441148</v>
      </c>
      <c r="G70" s="7">
        <f t="shared" ref="G70" si="69">F70/E70</f>
        <v>1094.0585752510642</v>
      </c>
      <c r="H70" s="27">
        <v>0.49397176277607452</v>
      </c>
    </row>
    <row r="71" spans="1:16" x14ac:dyDescent="0.25">
      <c r="A71" s="5">
        <v>45505</v>
      </c>
      <c r="B71" s="30">
        <v>631852</v>
      </c>
      <c r="C71" s="30">
        <v>3128953</v>
      </c>
      <c r="D71" s="30">
        <v>3437947119.930006</v>
      </c>
      <c r="E71" s="34">
        <f t="shared" ref="E71" si="70">C71/B71</f>
        <v>4.9520346536847235</v>
      </c>
      <c r="F71" s="7">
        <f t="shared" ref="F71" si="71">D71/B71</f>
        <v>5441.06391992113</v>
      </c>
      <c r="G71" s="7">
        <f t="shared" ref="G71" si="72">F71/E71</f>
        <v>1098.7531995303241</v>
      </c>
      <c r="H71" s="27">
        <v>0.49319897278184105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75"/>
  <sheetViews>
    <sheetView zoomScale="90" zoomScaleNormal="90" workbookViewId="0">
      <pane xSplit="1" ySplit="3" topLeftCell="B62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0.4991784414749697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0.52613568378272435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0.53040084572237933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0.51752081434447261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0.50700643738663442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0.50286014726661932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0.48350683746280709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0.49284860393019775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0.50512184036639518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0.50281181259891106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0.5061304439457992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0.49543555547869228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0.50268827792657944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0.50006255166644997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0.49891108541929935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0.49789082973686516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0.49975974256051331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0.48919918557160585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0.48005299006796864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0.4767189407951713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0.47512549161354567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0.4781441452200394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0.46885925714081433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0.46007176879888328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0.45757531896516951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0.45704328226400265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0.46844635537863666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0.47291649478460723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0.47164694454048739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0.46958748248613558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0.47178862532769128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0.47014177857453787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0.47491300826859034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0.48059204784789211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0.4885612572637989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0.48839781818350125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0.49104730080561598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0.49052934854896874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0.49100684755470703</v>
      </c>
    </row>
    <row r="43" spans="1:16" x14ac:dyDescent="0.2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0.49491306675941987</v>
      </c>
    </row>
    <row r="44" spans="1:16" x14ac:dyDescent="0.2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0.49955731210865478</v>
      </c>
    </row>
    <row r="45" spans="1:16" x14ac:dyDescent="0.2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0.4940916796559453</v>
      </c>
    </row>
    <row r="46" spans="1:16" x14ac:dyDescent="0.2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0.48595649668029645</v>
      </c>
    </row>
    <row r="47" spans="1:16" x14ac:dyDescent="0.2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0.48525620148727133</v>
      </c>
    </row>
    <row r="48" spans="1:16" x14ac:dyDescent="0.2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0.48291167632611748</v>
      </c>
    </row>
    <row r="49" spans="1:16" x14ac:dyDescent="0.2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0.49154732107148152</v>
      </c>
    </row>
    <row r="50" spans="1:16" x14ac:dyDescent="0.2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0.50113542203211425</v>
      </c>
    </row>
    <row r="51" spans="1:16" ht="15.75" thickBot="1" x14ac:dyDescent="0.3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0.49775334319942677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0.49725345015162203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0.49562259397896008</v>
      </c>
    </row>
    <row r="54" spans="1:16" x14ac:dyDescent="0.2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0.50020334367733776</v>
      </c>
    </row>
    <row r="55" spans="1:16" x14ac:dyDescent="0.2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0.50655175756294002</v>
      </c>
    </row>
    <row r="56" spans="1:16" x14ac:dyDescent="0.2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0.50779176007922411</v>
      </c>
    </row>
    <row r="57" spans="1:16" x14ac:dyDescent="0.2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0.5107558298589453</v>
      </c>
    </row>
    <row r="58" spans="1:16" x14ac:dyDescent="0.2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0.50337355127078065</v>
      </c>
    </row>
    <row r="59" spans="1:16" x14ac:dyDescent="0.2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0.50715141603909197</v>
      </c>
    </row>
    <row r="60" spans="1:16" x14ac:dyDescent="0.2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0.50946856782356265</v>
      </c>
    </row>
    <row r="61" spans="1:16" x14ac:dyDescent="0.25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0.5100628495846049</v>
      </c>
    </row>
    <row r="62" spans="1:16" x14ac:dyDescent="0.25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0.51235335308375973</v>
      </c>
    </row>
    <row r="63" spans="1:16" ht="15.75" thickBot="1" x14ac:dyDescent="0.3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0.50690348439090815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0.50766374592080576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0.50781300032020493</v>
      </c>
    </row>
    <row r="66" spans="1:16" x14ac:dyDescent="0.25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0.50710468800875075</v>
      </c>
    </row>
    <row r="67" spans="1:16" x14ac:dyDescent="0.25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0.50603789916750819</v>
      </c>
    </row>
    <row r="68" spans="1:16" x14ac:dyDescent="0.25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0.50557087746607565</v>
      </c>
    </row>
    <row r="69" spans="1:16" x14ac:dyDescent="0.25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0.50617356835624527</v>
      </c>
    </row>
    <row r="70" spans="1:16" x14ac:dyDescent="0.25">
      <c r="A70" s="5">
        <v>45474</v>
      </c>
      <c r="B70" s="30">
        <v>239327</v>
      </c>
      <c r="C70" s="30">
        <v>925351</v>
      </c>
      <c r="D70" s="30">
        <v>1013135623.34</v>
      </c>
      <c r="E70" s="34">
        <f t="shared" ref="E70" si="71">C70/B70</f>
        <v>3.8664713968754048</v>
      </c>
      <c r="F70" s="7">
        <f t="shared" ref="F70" si="72">D70/B70</f>
        <v>4233.2692230295788</v>
      </c>
      <c r="G70" s="7">
        <f t="shared" ref="G70" si="73">F70/E70</f>
        <v>1094.8662975886989</v>
      </c>
      <c r="H70" s="27">
        <v>0.50305308051094166</v>
      </c>
    </row>
    <row r="71" spans="1:16" x14ac:dyDescent="0.25">
      <c r="A71" s="5">
        <v>45505</v>
      </c>
      <c r="B71" s="30">
        <v>239143</v>
      </c>
      <c r="C71" s="30">
        <v>913966</v>
      </c>
      <c r="D71" s="30">
        <v>1010557997.1199945</v>
      </c>
      <c r="E71" s="34">
        <f t="shared" ref="E71" si="74">C71/B71</f>
        <v>3.8218388161058447</v>
      </c>
      <c r="F71" s="7">
        <f t="shared" ref="F71" si="75">D71/B71</f>
        <v>4225.7477623011946</v>
      </c>
      <c r="G71" s="7">
        <f t="shared" ref="G71" si="76">F71/E71</f>
        <v>1105.6844533822862</v>
      </c>
      <c r="H71" s="27">
        <v>0.50114418873665634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75"/>
  <sheetViews>
    <sheetView zoomScale="90" zoomScaleNormal="90" workbookViewId="0">
      <pane xSplit="1" ySplit="3" topLeftCell="B62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0.3505239812275045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0.34977579462887687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0.35425227258852382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0.36107228633327682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0.35984187194951273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0.36152492401366959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0.35949680669700707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0.35835425132832349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0.35816207142570955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0.35987111821222678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0.3532145344799606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0.35511013999960345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0.35828127907438956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0.36041146043072597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0.37505287130155535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0.37355542395856628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0.36677452069570621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0.35866820485816614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0.35990259464428975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0.35752134533386493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0.35799227356290853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0.34586493153641434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0.34128873986186342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0.33451556094198065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0.33851561569267141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0.34128823459156793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0.34740499638569317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0.35387307545403346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0.3596587450303424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0.35953893628192629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0.35498885404794267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0.35515417897907509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0.3542795507812232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0.35687137745179864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0.36248227335162875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0.35723417548558234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0.35847969614199526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0.36187423703102556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0.36896330933634502</v>
      </c>
    </row>
    <row r="43" spans="1:16" x14ac:dyDescent="0.2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0.36955831026240676</v>
      </c>
    </row>
    <row r="44" spans="1:16" x14ac:dyDescent="0.2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0.37201757847697303</v>
      </c>
    </row>
    <row r="45" spans="1:16" x14ac:dyDescent="0.2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0.37271445071387121</v>
      </c>
    </row>
    <row r="46" spans="1:16" x14ac:dyDescent="0.2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0.37593706904286062</v>
      </c>
    </row>
    <row r="47" spans="1:16" x14ac:dyDescent="0.2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0.37949198819603408</v>
      </c>
    </row>
    <row r="48" spans="1:16" x14ac:dyDescent="0.2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0.37934707292247938</v>
      </c>
    </row>
    <row r="49" spans="1:16" x14ac:dyDescent="0.2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0.38698320171011291</v>
      </c>
    </row>
    <row r="50" spans="1:16" x14ac:dyDescent="0.2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0.39018112332874988</v>
      </c>
    </row>
    <row r="51" spans="1:16" ht="15.75" thickBot="1" x14ac:dyDescent="0.3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0.39296141821511155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0.39427464278387414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0.40028375551435608</v>
      </c>
    </row>
    <row r="54" spans="1:16" x14ac:dyDescent="0.2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0.4030369713705329</v>
      </c>
    </row>
    <row r="55" spans="1:16" x14ac:dyDescent="0.2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0.40588024793161076</v>
      </c>
    </row>
    <row r="56" spans="1:16" x14ac:dyDescent="0.2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0.40710924165960111</v>
      </c>
    </row>
    <row r="57" spans="1:16" x14ac:dyDescent="0.2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0.40316366330221232</v>
      </c>
    </row>
    <row r="58" spans="1:16" x14ac:dyDescent="0.2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0.39998875677787427</v>
      </c>
    </row>
    <row r="59" spans="1:16" x14ac:dyDescent="0.2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0.40276542050483216</v>
      </c>
    </row>
    <row r="60" spans="1:16" x14ac:dyDescent="0.2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0.40635814822658189</v>
      </c>
    </row>
    <row r="61" spans="1:16" x14ac:dyDescent="0.25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0.40748284748728564</v>
      </c>
    </row>
    <row r="62" spans="1:16" x14ac:dyDescent="0.25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0.40576079191580655</v>
      </c>
    </row>
    <row r="63" spans="1:16" ht="15.75" thickBot="1" x14ac:dyDescent="0.3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0.39832028710211548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0.40397828190010254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0.40601883248729814</v>
      </c>
    </row>
    <row r="66" spans="1:16" x14ac:dyDescent="0.25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0.4093113063533067</v>
      </c>
    </row>
    <row r="67" spans="1:16" x14ac:dyDescent="0.25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0.40939279098502918</v>
      </c>
    </row>
    <row r="68" spans="1:16" x14ac:dyDescent="0.25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0.3804472516000757</v>
      </c>
    </row>
    <row r="69" spans="1:16" x14ac:dyDescent="0.25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0.36089934811957747</v>
      </c>
    </row>
    <row r="70" spans="1:16" x14ac:dyDescent="0.25">
      <c r="A70" s="5">
        <v>45474</v>
      </c>
      <c r="B70" s="30">
        <v>3486075</v>
      </c>
      <c r="C70" s="30">
        <v>12465888</v>
      </c>
      <c r="D70" s="30">
        <v>19096874097.419998</v>
      </c>
      <c r="E70" s="34">
        <f t="shared" ref="E70" si="71">C70/B70</f>
        <v>3.575909296271595</v>
      </c>
      <c r="F70" s="7">
        <f t="shared" ref="F70" si="72">D70/B70</f>
        <v>5478.0445335857657</v>
      </c>
      <c r="G70" s="7">
        <f t="shared" ref="G70" si="73">F70/E70</f>
        <v>1531.9305048641538</v>
      </c>
      <c r="H70" s="27">
        <v>0.39426531607500243</v>
      </c>
    </row>
    <row r="71" spans="1:16" x14ac:dyDescent="0.25">
      <c r="A71" s="5">
        <v>45505</v>
      </c>
      <c r="B71" s="30">
        <v>3456214</v>
      </c>
      <c r="C71" s="30">
        <v>12520403</v>
      </c>
      <c r="D71" s="30">
        <v>18979537678.730354</v>
      </c>
      <c r="E71" s="34">
        <f t="shared" ref="E71" si="74">C71/B71</f>
        <v>3.6225774792880303</v>
      </c>
      <c r="F71" s="7">
        <f t="shared" ref="F71" si="75">D71/B71</f>
        <v>5491.4243385190712</v>
      </c>
      <c r="G71" s="7">
        <f t="shared" ref="G71" si="76">F71/E71</f>
        <v>1515.8887200939421</v>
      </c>
      <c r="H71" s="27">
        <v>0.39078500975488689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75"/>
  <sheetViews>
    <sheetView zoomScale="90" zoomScaleNormal="90" workbookViewId="0">
      <pane xSplit="1" ySplit="3" topLeftCell="B62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0.32649818356046406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0.32600131693890405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0.32878453722149464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0.32567937955051762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0.32523380971964089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0.32103461553556861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0.32080293162339618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0.33088968617291631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0.32912759529522007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0.33053995223787097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0.33517617277482964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0.33067882303373541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0.33293252645622329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0.33373095384108908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0.33630622631226131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0.34333589010093035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0.3385535785657981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0.33165593629302748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0.33164568629857422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0.32641911688669817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0.32336231387261127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0.31809956399344613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0.31424044851103905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0.30820712676565865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0.31029491141164661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0.3119672393731342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0.31664148371087308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0.31945742984987019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0.31853994310548328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0.31896747481515497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0.31701049211555415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0.31845121483315281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0.31538402439300933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0.31687742237254957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0.31955802980688397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0.31540070684476795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0.32003052135316939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0.32179049981459851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0.32830872169524605</v>
      </c>
    </row>
    <row r="43" spans="1:16" x14ac:dyDescent="0.2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0.32866458182522412</v>
      </c>
    </row>
    <row r="44" spans="1:16" x14ac:dyDescent="0.2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0.33227350949517065</v>
      </c>
    </row>
    <row r="45" spans="1:16" x14ac:dyDescent="0.2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0.33333873451892143</v>
      </c>
    </row>
    <row r="46" spans="1:16" x14ac:dyDescent="0.2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0.33749409921984597</v>
      </c>
    </row>
    <row r="47" spans="1:16" x14ac:dyDescent="0.2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0.3396618551645878</v>
      </c>
    </row>
    <row r="48" spans="1:16" x14ac:dyDescent="0.2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0.34054068347892003</v>
      </c>
    </row>
    <row r="49" spans="1:16" x14ac:dyDescent="0.2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0.34247467090022304</v>
      </c>
    </row>
    <row r="50" spans="1:16" x14ac:dyDescent="0.2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0.3459654695484437</v>
      </c>
    </row>
    <row r="51" spans="1:16" ht="15.75" thickBot="1" x14ac:dyDescent="0.3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0.34192667539456428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0.345661399891876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0.3480589745405645</v>
      </c>
    </row>
    <row r="54" spans="1:16" x14ac:dyDescent="0.2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0.34968780685448531</v>
      </c>
    </row>
    <row r="55" spans="1:16" x14ac:dyDescent="0.2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0.35209748486160236</v>
      </c>
    </row>
    <row r="56" spans="1:16" x14ac:dyDescent="0.2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0.35424430413843916</v>
      </c>
    </row>
    <row r="57" spans="1:16" x14ac:dyDescent="0.2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0.35310585053983007</v>
      </c>
    </row>
    <row r="58" spans="1:16" x14ac:dyDescent="0.2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0.35005999772888563</v>
      </c>
    </row>
    <row r="59" spans="1:16" x14ac:dyDescent="0.2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0.35146610341419998</v>
      </c>
    </row>
    <row r="60" spans="1:16" x14ac:dyDescent="0.2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0.35208552641466406</v>
      </c>
    </row>
    <row r="61" spans="1:16" x14ac:dyDescent="0.25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0.35414280546121624</v>
      </c>
    </row>
    <row r="62" spans="1:16" x14ac:dyDescent="0.25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0.35161028438816849</v>
      </c>
    </row>
    <row r="63" spans="1:16" ht="15.75" thickBot="1" x14ac:dyDescent="0.3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0.34585163603109165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0.35054658950618284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0.35090520623269505</v>
      </c>
    </row>
    <row r="66" spans="1:16" x14ac:dyDescent="0.25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0.35354309820044538</v>
      </c>
    </row>
    <row r="67" spans="1:16" x14ac:dyDescent="0.25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0.35439131730469009</v>
      </c>
    </row>
    <row r="68" spans="1:16" x14ac:dyDescent="0.25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0.35290069378869038</v>
      </c>
    </row>
    <row r="69" spans="1:16" x14ac:dyDescent="0.25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0.35269609466117141</v>
      </c>
    </row>
    <row r="70" spans="1:16" x14ac:dyDescent="0.25">
      <c r="A70" s="5">
        <v>45474</v>
      </c>
      <c r="B70" s="30">
        <v>2197968</v>
      </c>
      <c r="C70" s="30">
        <v>8966375</v>
      </c>
      <c r="D70" s="30">
        <v>16574356061.83</v>
      </c>
      <c r="E70" s="34">
        <f t="shared" ref="E70:E71" si="71">C70/B70</f>
        <v>4.0793928756014646</v>
      </c>
      <c r="F70" s="7">
        <f t="shared" ref="F70:F71" si="72">D70/B70</f>
        <v>7540.7631329618989</v>
      </c>
      <c r="G70" s="7">
        <f t="shared" ref="G70:G71" si="73">F70/E70</f>
        <v>1848.5013243177984</v>
      </c>
      <c r="H70" s="27">
        <v>0.35357792123076509</v>
      </c>
    </row>
    <row r="71" spans="1:16" x14ac:dyDescent="0.25">
      <c r="A71" s="5">
        <v>45505</v>
      </c>
      <c r="B71" s="30">
        <v>2201414</v>
      </c>
      <c r="C71" s="30">
        <v>8983634</v>
      </c>
      <c r="D71" s="30">
        <v>16518859654.330219</v>
      </c>
      <c r="E71" s="34">
        <f t="shared" si="71"/>
        <v>4.08084712825484</v>
      </c>
      <c r="F71" s="7">
        <f t="shared" si="72"/>
        <v>7503.7497055666126</v>
      </c>
      <c r="G71" s="7">
        <f t="shared" si="73"/>
        <v>1838.7725562205917</v>
      </c>
      <c r="H71" s="27">
        <v>0.35361330942301034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75"/>
  <sheetViews>
    <sheetView zoomScale="90" zoomScaleNormal="90" workbookViewId="0">
      <pane xSplit="1" ySplit="3" topLeftCell="B62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0.43097629492684209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0.43167454250780857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0.43284116270039663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0.43167066101262247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0.43195788874309904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0.44459206649298233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0.44775299980855571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0.44410958515355237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0.43644048471610875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0.45106218184415259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0.45908114637740705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0.44507349299724364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0.44334448636806978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0.44127014494673183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0.44158482193449033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0.46056126948070425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0.45288502391832619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0.45783013451918952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0.44686322796152489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0.44065810589012688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0.43566903630271059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0.42451172670556719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0.43191141973096459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0.41759741615365198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0.41214338596202948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0.40870514497367449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0.41045242725615916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0.41102318110678115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0.41561734914600457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0.41153431238496085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0.40821321072959765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0.40642895660345718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0.39956136729492353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0.42668470007021464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0.41946921717113977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0.41918629292853388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0.41552891029480049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0.42451078305920537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0.42326651922145087</v>
      </c>
    </row>
    <row r="43" spans="1:16" x14ac:dyDescent="0.2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0.42230328726886623</v>
      </c>
    </row>
    <row r="44" spans="1:16" x14ac:dyDescent="0.2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0.42493122390025595</v>
      </c>
    </row>
    <row r="45" spans="1:16" x14ac:dyDescent="0.2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0.42852280279650334</v>
      </c>
    </row>
    <row r="46" spans="1:16" x14ac:dyDescent="0.2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0.43414040515371982</v>
      </c>
    </row>
    <row r="47" spans="1:16" x14ac:dyDescent="0.2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0.43891989381683105</v>
      </c>
    </row>
    <row r="48" spans="1:16" x14ac:dyDescent="0.2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0.44034446215976247</v>
      </c>
    </row>
    <row r="49" spans="1:16" x14ac:dyDescent="0.2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0.44122977716727718</v>
      </c>
    </row>
    <row r="50" spans="1:16" x14ac:dyDescent="0.2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0.44447403017864023</v>
      </c>
    </row>
    <row r="51" spans="1:16" ht="15.75" thickBot="1" x14ac:dyDescent="0.3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0.44008884852243502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0.43956077283999073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0.44840610830893768</v>
      </c>
    </row>
    <row r="54" spans="1:16" x14ac:dyDescent="0.2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0.44037070875995654</v>
      </c>
    </row>
    <row r="55" spans="1:16" x14ac:dyDescent="0.2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0.43870916079436256</v>
      </c>
    </row>
    <row r="56" spans="1:16" x14ac:dyDescent="0.2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0.44093445669799064</v>
      </c>
    </row>
    <row r="57" spans="1:16" x14ac:dyDescent="0.2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0.43827905439894455</v>
      </c>
    </row>
    <row r="58" spans="1:16" x14ac:dyDescent="0.2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0.43247320849068827</v>
      </c>
    </row>
    <row r="59" spans="1:16" x14ac:dyDescent="0.2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0.43018137839064807</v>
      </c>
    </row>
    <row r="60" spans="1:16" x14ac:dyDescent="0.2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0.42945350495645934</v>
      </c>
    </row>
    <row r="61" spans="1:16" x14ac:dyDescent="0.25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0.43511336876371492</v>
      </c>
    </row>
    <row r="62" spans="1:16" x14ac:dyDescent="0.25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0.42881481328644738</v>
      </c>
    </row>
    <row r="63" spans="1:16" ht="15.75" thickBot="1" x14ac:dyDescent="0.3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0.42673036283492316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0.43914345735822852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0.44018801479190794</v>
      </c>
    </row>
    <row r="66" spans="1:16" x14ac:dyDescent="0.25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0.4450754227237938</v>
      </c>
    </row>
    <row r="67" spans="1:16" x14ac:dyDescent="0.25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0.43977338214357392</v>
      </c>
    </row>
    <row r="68" spans="1:16" x14ac:dyDescent="0.25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0.44378907079090829</v>
      </c>
    </row>
    <row r="69" spans="1:16" x14ac:dyDescent="0.25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0.4392107564687075</v>
      </c>
    </row>
    <row r="70" spans="1:16" x14ac:dyDescent="0.25">
      <c r="A70" s="5">
        <v>45474</v>
      </c>
      <c r="B70" s="30">
        <v>757983</v>
      </c>
      <c r="C70" s="30">
        <v>2429284</v>
      </c>
      <c r="D70" s="30">
        <v>3265905989.4899998</v>
      </c>
      <c r="E70" s="34">
        <f t="shared" ref="E70" si="77">C70/B70</f>
        <v>3.2049320367343332</v>
      </c>
      <c r="F70" s="7">
        <f t="shared" ref="F70" si="78">D70/B70</f>
        <v>4308.6797322499315</v>
      </c>
      <c r="G70" s="7">
        <f t="shared" ref="G70" si="79">F70/E70</f>
        <v>1344.3903592540023</v>
      </c>
      <c r="H70" s="27">
        <v>0.44361513475550873</v>
      </c>
    </row>
    <row r="71" spans="1:16" x14ac:dyDescent="0.25">
      <c r="A71" s="5">
        <v>45505</v>
      </c>
      <c r="B71" s="30">
        <v>734605</v>
      </c>
      <c r="C71" s="30">
        <v>2313111</v>
      </c>
      <c r="D71" s="30">
        <v>3059900963.3599954</v>
      </c>
      <c r="E71" s="34">
        <f t="shared" ref="E71" si="80">C71/B71</f>
        <v>3.148781998488984</v>
      </c>
      <c r="F71" s="7">
        <f t="shared" ref="F71" si="81">D71/B71</f>
        <v>4165.36909408457</v>
      </c>
      <c r="G71" s="7">
        <f t="shared" ref="G71" si="82">F71/E71</f>
        <v>1322.8508979292371</v>
      </c>
      <c r="H71" s="27">
        <v>0.42956367363908593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75"/>
  <sheetViews>
    <sheetView zoomScale="90" zoomScaleNormal="90" workbookViewId="0">
      <pane xSplit="1" ySplit="3" topLeftCell="B62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3" width="16.28515625" style="1" customWidth="1"/>
    <col min="4" max="4" width="17.42578125" style="1" customWidth="1"/>
    <col min="5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0.43794840332701507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0.43786402111100914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0.44384131941350791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0.44631956964450298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0.4391011995707183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0.44733797929398222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0.44571748518260901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0.44381774444412198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0.44329273753608361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0.44528820857471058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0.44573751932970862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0.44250847012346556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0.44324223602664609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0.44616004792169778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0.45729611258106462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0.45720889601499382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0.45184965485664796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0.44276732283686238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0.44031238383945243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0.43590914916854528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0.43537469910183829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0.43576841624123808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0.4351389789661822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0.42688237545291802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0.42768718984417092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0.42705792041877388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0.43495954636936596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0.43550292969801463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0.43083967951559571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0.42724761321552773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0.42305686160651279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0.4236846448093588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0.42021361833580162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0.43020208016080824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0.43307070544699977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0.42877295777716695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0.43541769673277303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0.44022486420068252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0.44299626076298992</v>
      </c>
    </row>
    <row r="43" spans="1:16" x14ac:dyDescent="0.2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0.4453980896766418</v>
      </c>
    </row>
    <row r="44" spans="1:16" x14ac:dyDescent="0.2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0.44739712375177709</v>
      </c>
    </row>
    <row r="45" spans="1:16" x14ac:dyDescent="0.2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0.44931364127134044</v>
      </c>
    </row>
    <row r="46" spans="1:16" x14ac:dyDescent="0.2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0.45663202205899545</v>
      </c>
    </row>
    <row r="47" spans="1:16" x14ac:dyDescent="0.2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0.45796743518989375</v>
      </c>
    </row>
    <row r="48" spans="1:16" x14ac:dyDescent="0.2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0.45771821969257082</v>
      </c>
    </row>
    <row r="49" spans="1:16" x14ac:dyDescent="0.2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0.46124254305789586</v>
      </c>
    </row>
    <row r="50" spans="1:16" x14ac:dyDescent="0.2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0.4621921770848581</v>
      </c>
    </row>
    <row r="51" spans="1:16" ht="15.75" thickBot="1" x14ac:dyDescent="0.3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0.4603256477209865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0.46387058353558092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0.46310461767935668</v>
      </c>
    </row>
    <row r="54" spans="1:16" x14ac:dyDescent="0.2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0.46421163521441416</v>
      </c>
    </row>
    <row r="55" spans="1:16" x14ac:dyDescent="0.2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0.47187500735676463</v>
      </c>
    </row>
    <row r="56" spans="1:16" x14ac:dyDescent="0.2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0.47485884942273499</v>
      </c>
    </row>
    <row r="57" spans="1:16" x14ac:dyDescent="0.2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0.47114555689696347</v>
      </c>
    </row>
    <row r="58" spans="1:16" x14ac:dyDescent="0.2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0.47350297088121035</v>
      </c>
    </row>
    <row r="59" spans="1:16" x14ac:dyDescent="0.2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0.4786340357499827</v>
      </c>
    </row>
    <row r="60" spans="1:16" x14ac:dyDescent="0.2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0.47890908902709606</v>
      </c>
    </row>
    <row r="61" spans="1:16" x14ac:dyDescent="0.25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0.47986791470979812</v>
      </c>
    </row>
    <row r="62" spans="1:16" x14ac:dyDescent="0.25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0.47816630880228861</v>
      </c>
    </row>
    <row r="63" spans="1:16" ht="15.75" thickBot="1" x14ac:dyDescent="0.3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0.47503053288807257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0.47850665129982478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0.47465856691269642</v>
      </c>
    </row>
    <row r="66" spans="1:16" x14ac:dyDescent="0.25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0.47925493669132407</v>
      </c>
    </row>
    <row r="67" spans="1:16" x14ac:dyDescent="0.25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0.47842969293404236</v>
      </c>
    </row>
    <row r="68" spans="1:16" x14ac:dyDescent="0.25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0.47510442336916059</v>
      </c>
    </row>
    <row r="69" spans="1:16" x14ac:dyDescent="0.25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0.47739119568659838</v>
      </c>
    </row>
    <row r="70" spans="1:16" x14ac:dyDescent="0.25">
      <c r="A70" s="5">
        <v>45474</v>
      </c>
      <c r="B70" s="30">
        <v>16916950</v>
      </c>
      <c r="C70" s="30">
        <v>72844933</v>
      </c>
      <c r="D70" s="30">
        <v>102638223480.83</v>
      </c>
      <c r="E70" s="34">
        <f t="shared" ref="E70" si="71">C70/B70</f>
        <v>4.30603229305519</v>
      </c>
      <c r="F70" s="7">
        <f t="shared" ref="F70" si="72">D70/B70</f>
        <v>6067.182528814591</v>
      </c>
      <c r="G70" s="7">
        <f t="shared" ref="G70" si="73">F70/E70</f>
        <v>1408.9960585292872</v>
      </c>
      <c r="H70" s="27">
        <v>0.47561959496670009</v>
      </c>
    </row>
    <row r="71" spans="1:16" x14ac:dyDescent="0.25">
      <c r="A71" s="5">
        <v>45505</v>
      </c>
      <c r="B71" s="30">
        <v>16858720</v>
      </c>
      <c r="C71" s="30">
        <v>73185096</v>
      </c>
      <c r="D71" s="30">
        <v>103083130488.71657</v>
      </c>
      <c r="E71" s="34">
        <f t="shared" ref="E71" si="74">C71/B71</f>
        <v>4.3410825970180413</v>
      </c>
      <c r="F71" s="7">
        <f t="shared" ref="F71" si="75">D71/B71</f>
        <v>6114.5288900175437</v>
      </c>
      <c r="G71" s="7">
        <f t="shared" ref="G71" si="76">F71/E71</f>
        <v>1408.5262727361398</v>
      </c>
      <c r="H71" s="27">
        <v>0.47372190676922726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75"/>
  <sheetViews>
    <sheetView zoomScale="90" zoomScaleNormal="90" workbookViewId="0">
      <pane xSplit="1" ySplit="3" topLeftCell="B62" activePane="bottomRight" state="frozen"/>
      <selection activeCell="K70" sqref="K70"/>
      <selection pane="topRight" activeCell="K70" sqref="K70"/>
      <selection pane="bottomLeft" activeCell="K70" sqref="K70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0.46718939430904988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0.46190554287776053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0.46655934107076003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0.46287845078690842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0.46373028454487569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0.46052305230709556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0.46438189816694542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0.46548237797777386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0.46996225482591047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0.47092309005611804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0.4744436659660361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0.46606407301472697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0.46663424655127939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0.46086479558386539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0.46145013350303665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0.46257161096694493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0.4576915397800827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0.45277731629656892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0.44854818847921746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0.44746872140409499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0.44767761062918632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0.44379410581739737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0.43938667550619542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0.43784864664665213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0.43893154814521845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0.4365305657972598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0.43609354878607753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0.43542808550535428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0.43005687805117121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0.42605806194240953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0.42530191484731994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0.4421898848263337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0.43679655677635787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0.4365383467837452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0.43566237243307987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0.43488509559198446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0.43743130846387918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0.43457586141046844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0.43696296216301833</v>
      </c>
    </row>
    <row r="43" spans="1:16" x14ac:dyDescent="0.2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0.43604553411597158</v>
      </c>
    </row>
    <row r="44" spans="1:16" x14ac:dyDescent="0.2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0.43967195296675066</v>
      </c>
    </row>
    <row r="45" spans="1:16" x14ac:dyDescent="0.2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0.43869997935905375</v>
      </c>
    </row>
    <row r="46" spans="1:16" x14ac:dyDescent="0.2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0.44761769845489535</v>
      </c>
    </row>
    <row r="47" spans="1:16" x14ac:dyDescent="0.2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0.44668554855098558</v>
      </c>
    </row>
    <row r="48" spans="1:16" x14ac:dyDescent="0.2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0.44875615212527964</v>
      </c>
    </row>
    <row r="49" spans="1:16" x14ac:dyDescent="0.2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0.47198563902494844</v>
      </c>
    </row>
    <row r="50" spans="1:16" x14ac:dyDescent="0.2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0.48459686962734722</v>
      </c>
    </row>
    <row r="51" spans="1:16" ht="15.75" thickBot="1" x14ac:dyDescent="0.3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0.48184452748303835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0.47455105566321465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0.47542933981628666</v>
      </c>
    </row>
    <row r="54" spans="1:16" x14ac:dyDescent="0.2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0.47844421491463357</v>
      </c>
    </row>
    <row r="55" spans="1:16" x14ac:dyDescent="0.2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0.48343124794468195</v>
      </c>
    </row>
    <row r="56" spans="1:16" x14ac:dyDescent="0.2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0.47971408910297675</v>
      </c>
    </row>
    <row r="57" spans="1:16" x14ac:dyDescent="0.2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0.47632218330005383</v>
      </c>
    </row>
    <row r="58" spans="1:16" x14ac:dyDescent="0.2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0.46957025714738942</v>
      </c>
    </row>
    <row r="59" spans="1:16" x14ac:dyDescent="0.2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0.46929921239628231</v>
      </c>
    </row>
    <row r="60" spans="1:16" x14ac:dyDescent="0.2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0.47590198436560432</v>
      </c>
    </row>
    <row r="61" spans="1:16" x14ac:dyDescent="0.25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0.48167487005897258</v>
      </c>
    </row>
    <row r="62" spans="1:16" x14ac:dyDescent="0.25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0.49025736234917489</v>
      </c>
    </row>
    <row r="63" spans="1:16" ht="15.75" thickBot="1" x14ac:dyDescent="0.3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0.47846460187521872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0.47875093444818467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0.47497482221626069</v>
      </c>
    </row>
    <row r="66" spans="1:16" x14ac:dyDescent="0.25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0.47866859262617584</v>
      </c>
    </row>
    <row r="67" spans="1:16" x14ac:dyDescent="0.25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0.47455575703424924</v>
      </c>
    </row>
    <row r="68" spans="1:16" x14ac:dyDescent="0.25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0.47792869567657043</v>
      </c>
    </row>
    <row r="69" spans="1:16" x14ac:dyDescent="0.25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0.47971665766041133</v>
      </c>
    </row>
    <row r="70" spans="1:16" x14ac:dyDescent="0.25">
      <c r="A70" s="5">
        <v>45474</v>
      </c>
      <c r="B70" s="30">
        <v>547590</v>
      </c>
      <c r="C70" s="30">
        <v>2054348</v>
      </c>
      <c r="D70" s="30">
        <v>2528548652.77</v>
      </c>
      <c r="E70" s="34">
        <f t="shared" ref="E70" si="71">C70/B70</f>
        <v>3.7516170857758544</v>
      </c>
      <c r="F70" s="7">
        <f t="shared" ref="F70" si="72">D70/B70</f>
        <v>4617.594647035191</v>
      </c>
      <c r="G70" s="7">
        <f t="shared" ref="G70" si="73">F70/E70</f>
        <v>1230.8278114370107</v>
      </c>
      <c r="H70" s="27">
        <v>0.47907172471595061</v>
      </c>
    </row>
    <row r="71" spans="1:16" x14ac:dyDescent="0.25">
      <c r="A71" s="5">
        <v>45505</v>
      </c>
      <c r="B71" s="30">
        <v>555218</v>
      </c>
      <c r="C71" s="30">
        <v>2083971</v>
      </c>
      <c r="D71" s="30">
        <v>2564766710.2799993</v>
      </c>
      <c r="E71" s="34">
        <f t="shared" ref="E71" si="74">C71/B71</f>
        <v>3.7534283830855628</v>
      </c>
      <c r="F71" s="7">
        <f t="shared" ref="F71" si="75">D71/B71</f>
        <v>4619.3868179345754</v>
      </c>
      <c r="G71" s="7">
        <f t="shared" ref="G71" si="76">F71/E71</f>
        <v>1230.7113248121011</v>
      </c>
      <c r="H71" s="27">
        <v>0.4852629748138152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75"/>
  <sheetViews>
    <sheetView zoomScale="90" zoomScaleNormal="90" workbookViewId="0">
      <pane xSplit="1" ySplit="3" topLeftCell="B62" activePane="bottomRight" state="frozen"/>
      <selection activeCell="H66" sqref="H66"/>
      <selection pane="topRight" activeCell="H66" sqref="H66"/>
      <selection pane="bottomLeft" activeCell="H66" sqref="H66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20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0.4766430485328193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0.48414790106886579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0.47954060272864207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0.48746880274680093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0.48945789640470155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0.48801346159723435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0.48802386610854626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0.5023461388182916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0.49183742863790109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0.4991485034926546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0.47957397530855383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0.47119578386236977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0.47451828737842661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0.48366187225440405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0.47833575150855112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0.50208279462865679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0.5080092949556827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0.49145032407309452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0.48829068678203419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0.47632294344586018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0.48006637809171765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0.47302612773285496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0.46894975569604735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0.45967882976788438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0.46531623815187606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0.47101258426574344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0.48093229195697007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0.47786359129572614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0.47746013768328677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0.47081008033668198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0.46853049803364405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0.46514601322226995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0.47161617384985383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0.47153350508783842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0.47684457382868245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0.46063502348938928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0.47280509717259755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0.4668001615689375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0.46288727571095317</v>
      </c>
    </row>
    <row r="43" spans="1:16" x14ac:dyDescent="0.2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0.46827535605795673</v>
      </c>
    </row>
    <row r="44" spans="1:16" x14ac:dyDescent="0.2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0.45945399947269483</v>
      </c>
    </row>
    <row r="45" spans="1:16" x14ac:dyDescent="0.2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0.46277225996070942</v>
      </c>
    </row>
    <row r="46" spans="1:16" x14ac:dyDescent="0.2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0.46629955006872764</v>
      </c>
    </row>
    <row r="47" spans="1:16" x14ac:dyDescent="0.2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0.45658398004198275</v>
      </c>
    </row>
    <row r="48" spans="1:16" x14ac:dyDescent="0.2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0.46538855180094651</v>
      </c>
    </row>
    <row r="49" spans="1:16" x14ac:dyDescent="0.2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0.46218758928449954</v>
      </c>
    </row>
    <row r="50" spans="1:16" x14ac:dyDescent="0.2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0.46184599811820015</v>
      </c>
    </row>
    <row r="51" spans="1:16" ht="15.75" thickBot="1" x14ac:dyDescent="0.3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0.45872294089611576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0.46670709253854714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0.47187799192792645</v>
      </c>
    </row>
    <row r="54" spans="1:16" x14ac:dyDescent="0.2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0.46910812746634956</v>
      </c>
    </row>
    <row r="55" spans="1:16" x14ac:dyDescent="0.2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0.4736884724586386</v>
      </c>
    </row>
    <row r="56" spans="1:16" x14ac:dyDescent="0.2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0.47131119231618085</v>
      </c>
    </row>
    <row r="57" spans="1:16" x14ac:dyDescent="0.2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0.46773314309942188</v>
      </c>
    </row>
    <row r="58" spans="1:16" x14ac:dyDescent="0.2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0.45760165873313247</v>
      </c>
    </row>
    <row r="59" spans="1:16" x14ac:dyDescent="0.2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0.46264919932005549</v>
      </c>
    </row>
    <row r="60" spans="1:16" x14ac:dyDescent="0.2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0.4676643595716512</v>
      </c>
    </row>
    <row r="61" spans="1:16" x14ac:dyDescent="0.25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0.46861704798406667</v>
      </c>
    </row>
    <row r="62" spans="1:16" x14ac:dyDescent="0.25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0.46605055894308944</v>
      </c>
    </row>
    <row r="63" spans="1:16" ht="15.75" thickBot="1" x14ac:dyDescent="0.3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0.45850881805510346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0.46379778573917335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0.46020139055382403</v>
      </c>
    </row>
    <row r="66" spans="1:16" x14ac:dyDescent="0.25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0.46111803927437189</v>
      </c>
    </row>
    <row r="67" spans="1:16" x14ac:dyDescent="0.25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0.46343472318859114</v>
      </c>
    </row>
    <row r="68" spans="1:16" x14ac:dyDescent="0.25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0.45869466072953724</v>
      </c>
    </row>
    <row r="69" spans="1:16" x14ac:dyDescent="0.25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0.46245449456253501</v>
      </c>
    </row>
    <row r="70" spans="1:16" x14ac:dyDescent="0.25">
      <c r="A70" s="5">
        <v>45474</v>
      </c>
      <c r="B70" s="30">
        <v>278781</v>
      </c>
      <c r="C70" s="30">
        <v>1137349</v>
      </c>
      <c r="D70" s="30">
        <v>1326819132.3199999</v>
      </c>
      <c r="E70" s="34">
        <f t="shared" ref="E70" si="59">C70/B70</f>
        <v>4.0797220757512171</v>
      </c>
      <c r="F70" s="7">
        <f t="shared" ref="F70" si="60">D70/B70</f>
        <v>4759.3599718775667</v>
      </c>
      <c r="G70" s="7">
        <f t="shared" ref="G70" si="61">F70/E70</f>
        <v>1166.5892635593823</v>
      </c>
      <c r="H70" s="27">
        <v>0.46112888338995833</v>
      </c>
    </row>
    <row r="71" spans="1:16" x14ac:dyDescent="0.25">
      <c r="A71" s="5">
        <v>45505</v>
      </c>
      <c r="B71" s="30">
        <v>275931</v>
      </c>
      <c r="C71" s="30">
        <v>1116796</v>
      </c>
      <c r="D71" s="30">
        <v>1322320396.1300001</v>
      </c>
      <c r="E71" s="34">
        <f t="shared" ref="E71" si="62">C71/B71</f>
        <v>4.0473741623811748</v>
      </c>
      <c r="F71" s="7">
        <f t="shared" ref="F71" si="63">D71/B71</f>
        <v>4792.2139815026221</v>
      </c>
      <c r="G71" s="7">
        <f t="shared" ref="G71" si="64">F71/E71</f>
        <v>1184.0303834630497</v>
      </c>
      <c r="H71" s="27">
        <v>0.45585900521890832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21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0.42645245255979686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0.41792986257556042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0.40671336590631102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0.39829384028697357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0.39073763067725409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0.39698067419696437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0.39241289255440526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0.38969471718576476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0.38416988332010577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0.38392308896829713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0.37906266660630566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0.37643082855530402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0.37948865810714499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0.3788144895237619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0.37686908076041453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0.38188854326488575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0.38861263216386677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0.38623717978963407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0.38020123605832307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0.37116435385382024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0.364562855303806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0.35884603600537113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0.35158272989600914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0.34737339265037481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0.35037147955796588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0.34941644290166396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0.34988370218547776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0.35561555961919517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0.35567460407013984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0.35334010529210363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0.35231043214176355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0.35491444645636966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0.35455256809311547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0.37222981493414259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0.37484099410980293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0.37491791634258581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0.38136110587474337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0.38415489716749862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0.38171018977058052</v>
      </c>
    </row>
    <row r="43" spans="1:16" x14ac:dyDescent="0.2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0.38354625126589548</v>
      </c>
    </row>
    <row r="44" spans="1:16" x14ac:dyDescent="0.2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0.38574754439843262</v>
      </c>
    </row>
    <row r="45" spans="1:16" x14ac:dyDescent="0.2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0.39035861841160541</v>
      </c>
    </row>
    <row r="46" spans="1:16" x14ac:dyDescent="0.2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0.3972377440786482</v>
      </c>
    </row>
    <row r="47" spans="1:16" x14ac:dyDescent="0.2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0.39936262984543042</v>
      </c>
    </row>
    <row r="48" spans="1:16" x14ac:dyDescent="0.2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0.40743658896145052</v>
      </c>
    </row>
    <row r="49" spans="1:16" x14ac:dyDescent="0.2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0.40289022365625082</v>
      </c>
    </row>
    <row r="50" spans="1:16" x14ac:dyDescent="0.2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0.4036429402441673</v>
      </c>
    </row>
    <row r="51" spans="1:16" ht="15.75" thickBot="1" x14ac:dyDescent="0.3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0.40160652928717677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0.40917709322873902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0.4142879963859385</v>
      </c>
    </row>
    <row r="54" spans="1:16" x14ac:dyDescent="0.2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0.41580071204925545</v>
      </c>
    </row>
    <row r="55" spans="1:16" x14ac:dyDescent="0.2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0.42107082937777685</v>
      </c>
    </row>
    <row r="56" spans="1:16" x14ac:dyDescent="0.2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0.42412975212706294</v>
      </c>
    </row>
    <row r="57" spans="1:16" x14ac:dyDescent="0.2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0.42155412872893916</v>
      </c>
    </row>
    <row r="58" spans="1:16" x14ac:dyDescent="0.2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0.4187831271375369</v>
      </c>
    </row>
    <row r="59" spans="1:16" x14ac:dyDescent="0.2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0.41683668620714159</v>
      </c>
    </row>
    <row r="60" spans="1:16" x14ac:dyDescent="0.2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0.423919823998891</v>
      </c>
    </row>
    <row r="61" spans="1:16" x14ac:dyDescent="0.25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0.42420240913983298</v>
      </c>
    </row>
    <row r="62" spans="1:16" x14ac:dyDescent="0.25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0.42422569113808062</v>
      </c>
    </row>
    <row r="63" spans="1:16" ht="15.75" thickBot="1" x14ac:dyDescent="0.3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0.41628086584554241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0.43283084422695389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0.43460671261448552</v>
      </c>
    </row>
    <row r="66" spans="1:16" x14ac:dyDescent="0.25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0.42488433902653722</v>
      </c>
    </row>
    <row r="67" spans="1:16" x14ac:dyDescent="0.25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0.42744990390193521</v>
      </c>
    </row>
    <row r="68" spans="1:16" x14ac:dyDescent="0.25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0.42515266489384818</v>
      </c>
    </row>
    <row r="69" spans="1:16" x14ac:dyDescent="0.25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0.4263091874326182</v>
      </c>
    </row>
    <row r="70" spans="1:16" x14ac:dyDescent="0.25">
      <c r="A70" s="5">
        <v>45474</v>
      </c>
      <c r="B70" s="30">
        <v>1005532</v>
      </c>
      <c r="C70" s="30">
        <v>2782680</v>
      </c>
      <c r="D70" s="30">
        <v>4491558393.0900002</v>
      </c>
      <c r="E70" s="34">
        <f t="shared" ref="E70" si="72">C70/B70</f>
        <v>2.7673709041581969</v>
      </c>
      <c r="F70" s="7">
        <f t="shared" ref="F70" si="73">D70/B70</f>
        <v>4466.8477911095815</v>
      </c>
      <c r="G70" s="7">
        <f t="shared" ref="G70" si="74">F70/E70</f>
        <v>1614.1124358855491</v>
      </c>
      <c r="H70" s="27">
        <v>0.42791964473798999</v>
      </c>
    </row>
    <row r="71" spans="1:16" x14ac:dyDescent="0.25">
      <c r="A71" s="5">
        <v>45505</v>
      </c>
      <c r="B71" s="30">
        <v>996025</v>
      </c>
      <c r="C71" s="30">
        <v>2751987</v>
      </c>
      <c r="D71" s="30">
        <v>4461241525.5000134</v>
      </c>
      <c r="E71" s="34">
        <f t="shared" ref="E71" si="75">C71/B71</f>
        <v>2.7629698049747748</v>
      </c>
      <c r="F71" s="7">
        <f t="shared" ref="F71" si="76">D71/B71</f>
        <v>4479.0457322858492</v>
      </c>
      <c r="G71" s="7">
        <f t="shared" ref="G71" si="77">F71/E71</f>
        <v>1621.0983284078061</v>
      </c>
      <c r="H71" s="27">
        <v>0.42366627165173804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0.50089000307895015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0.50194740838747443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0.50805479260918562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0.50809999511809112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0.50801827157378721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0.52081789123889399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0.54548328186038675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0.54635158869551337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0.54620028550274669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0.54856061230144759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0.56332014202648684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0.55494240347239976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0.55905766469946272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0.5613003709808394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0.56203982438588163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0.55833072566376929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0.5501911808796911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0.54512854870270733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0.53490903986462368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0.53900036756873704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0.5348390894473366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0.53321573817990742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0.53261158349491045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0.52606369702740863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0.53448287204376921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0.53613139711816027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0.53373046175199901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0.53367627445384713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0.52583001685261743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0.52758054240081609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0.52290382000184421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0.52081865112164849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0.52035330247234257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0.52623075691138821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0.5349405932837612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0.53026142933159515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0.53806763034581273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0.53804168461227064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0.54040981178814718</v>
      </c>
    </row>
    <row r="43" spans="1:16" x14ac:dyDescent="0.2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0.5412352413740934</v>
      </c>
    </row>
    <row r="44" spans="1:16" x14ac:dyDescent="0.2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0.5332010111761385</v>
      </c>
    </row>
    <row r="45" spans="1:16" x14ac:dyDescent="0.2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0.53527226705087827</v>
      </c>
    </row>
    <row r="46" spans="1:16" x14ac:dyDescent="0.2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0.53217589807505494</v>
      </c>
    </row>
    <row r="47" spans="1:16" x14ac:dyDescent="0.2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0.53042307153477641</v>
      </c>
    </row>
    <row r="48" spans="1:16" x14ac:dyDescent="0.2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0.53121403927902899</v>
      </c>
    </row>
    <row r="49" spans="1:16" x14ac:dyDescent="0.2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0.53101044082619642</v>
      </c>
    </row>
    <row r="50" spans="1:16" x14ac:dyDescent="0.2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0.53286875528070743</v>
      </c>
    </row>
    <row r="51" spans="1:16" ht="15.75" thickBot="1" x14ac:dyDescent="0.3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0.52985001383610053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0.54702188479526781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0.54367292034848047</v>
      </c>
    </row>
    <row r="54" spans="1:16" x14ac:dyDescent="0.2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0.54015183980107395</v>
      </c>
    </row>
    <row r="55" spans="1:16" x14ac:dyDescent="0.2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0.5430550825715601</v>
      </c>
    </row>
    <row r="56" spans="1:16" x14ac:dyDescent="0.2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0.54346633584822857</v>
      </c>
    </row>
    <row r="57" spans="1:16" x14ac:dyDescent="0.2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0.53919852705990245</v>
      </c>
    </row>
    <row r="58" spans="1:16" x14ac:dyDescent="0.2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0.5343579503406295</v>
      </c>
    </row>
    <row r="59" spans="1:16" x14ac:dyDescent="0.2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0.54179998298871479</v>
      </c>
    </row>
    <row r="60" spans="1:16" x14ac:dyDescent="0.2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0.54154999671483506</v>
      </c>
    </row>
    <row r="61" spans="1:16" x14ac:dyDescent="0.25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0.54291961409405343</v>
      </c>
    </row>
    <row r="62" spans="1:16" x14ac:dyDescent="0.25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0.53892588384617024</v>
      </c>
    </row>
    <row r="63" spans="1:16" ht="15.75" thickBot="1" x14ac:dyDescent="0.3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0.53135700204511638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0.53749798982390684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0.53581619361649302</v>
      </c>
    </row>
    <row r="66" spans="1:16" x14ac:dyDescent="0.25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0.53627920601602896</v>
      </c>
    </row>
    <row r="67" spans="1:16" x14ac:dyDescent="0.25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0.54034365582282651</v>
      </c>
    </row>
    <row r="68" spans="1:16" x14ac:dyDescent="0.25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0.53288253940419672</v>
      </c>
    </row>
    <row r="69" spans="1:16" x14ac:dyDescent="0.25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0.53411057796698613</v>
      </c>
    </row>
    <row r="70" spans="1:16" x14ac:dyDescent="0.25">
      <c r="A70" s="5">
        <v>45474</v>
      </c>
      <c r="B70" s="30">
        <v>1551170</v>
      </c>
      <c r="C70" s="30">
        <v>6065757</v>
      </c>
      <c r="D70" s="30">
        <v>7102496930.6199999</v>
      </c>
      <c r="E70" s="34">
        <f t="shared" ref="E70" si="58">C70/B70</f>
        <v>3.9104398615238818</v>
      </c>
      <c r="F70" s="7">
        <f t="shared" ref="F70" si="59">D70/B70</f>
        <v>4578.7998289162369</v>
      </c>
      <c r="G70" s="7">
        <f t="shared" ref="G70" si="60">F70/E70</f>
        <v>1170.9168254877338</v>
      </c>
      <c r="H70" s="27">
        <v>0.53379340295402133</v>
      </c>
    </row>
    <row r="71" spans="1:16" x14ac:dyDescent="0.25">
      <c r="A71" s="5">
        <v>45505</v>
      </c>
      <c r="B71" s="30">
        <v>1549898</v>
      </c>
      <c r="C71" s="30">
        <v>6003106</v>
      </c>
      <c r="D71" s="30">
        <v>7077977906.779974</v>
      </c>
      <c r="E71" s="34">
        <f t="shared" ref="E71" si="61">C71/B71</f>
        <v>3.8732264961952336</v>
      </c>
      <c r="F71" s="7">
        <f t="shared" ref="F71" si="62">D71/B71</f>
        <v>4566.7378800282177</v>
      </c>
      <c r="G71" s="7">
        <f t="shared" ref="G71" si="63">F71/E71</f>
        <v>1179.0526282194542</v>
      </c>
      <c r="H71" s="27">
        <v>0.53254054016908414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0.53976522831237139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0.53823287824173016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0.53975180255682387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0.54138433435830979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0.53929555968808862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0.54333738917447116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0.53710050179665358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0.54087804261187944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0.5373572233304329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0.54257364878710024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0.53818473004293033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0.53580922181029456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0.53539148501215394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0.53783613288979271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0.53268813922733216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0.53484823917591828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0.54941974448859676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0.54527098789687245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0.53124787513671978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0.51849545107945916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0.50578038042383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0.50261652435767423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0.49995844422925645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0.49087809991139664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0.48921825868853153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0.48648154281005229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0.49744436838016415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0.49813805831843333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0.4964160971614569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0.48715772777601113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0.48653132219467998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0.49222818745718999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0.49439795448421625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0.50845063701865723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0.52877840475827365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0.51826845266996069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0.54539196053484862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0.53856834603432691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0.54003369341271013</v>
      </c>
    </row>
    <row r="43" spans="1:16" x14ac:dyDescent="0.2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0.55200627577007033</v>
      </c>
    </row>
    <row r="44" spans="1:16" x14ac:dyDescent="0.2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0.55880109693158186</v>
      </c>
    </row>
    <row r="45" spans="1:16" x14ac:dyDescent="0.2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0.5594822909400915</v>
      </c>
    </row>
    <row r="46" spans="1:16" x14ac:dyDescent="0.2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0.5748191306186563</v>
      </c>
    </row>
    <row r="47" spans="1:16" x14ac:dyDescent="0.2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0.57739719440238202</v>
      </c>
    </row>
    <row r="48" spans="1:16" x14ac:dyDescent="0.2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0.57760236264222653</v>
      </c>
    </row>
    <row r="49" spans="1:16" x14ac:dyDescent="0.2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0.57805051489372905</v>
      </c>
    </row>
    <row r="50" spans="1:16" x14ac:dyDescent="0.2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0.58243486495729069</v>
      </c>
    </row>
    <row r="51" spans="1:16" ht="15.75" thickBot="1" x14ac:dyDescent="0.3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0.58368397148851991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0.58983457519096494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0.59931699846287212</v>
      </c>
    </row>
    <row r="54" spans="1:16" x14ac:dyDescent="0.2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0.60025768954580816</v>
      </c>
    </row>
    <row r="55" spans="1:16" x14ac:dyDescent="0.2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0.60684807925422724</v>
      </c>
    </row>
    <row r="56" spans="1:16" x14ac:dyDescent="0.2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0.61049267672951746</v>
      </c>
    </row>
    <row r="57" spans="1:16" x14ac:dyDescent="0.2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0.60523560014310418</v>
      </c>
    </row>
    <row r="58" spans="1:16" x14ac:dyDescent="0.2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0.60144273449553609</v>
      </c>
    </row>
    <row r="59" spans="1:16" x14ac:dyDescent="0.2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0.6080648729441378</v>
      </c>
    </row>
    <row r="60" spans="1:16" x14ac:dyDescent="0.2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0.61199894524562037</v>
      </c>
    </row>
    <row r="61" spans="1:16" x14ac:dyDescent="0.25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0.61337077734661927</v>
      </c>
    </row>
    <row r="62" spans="1:16" x14ac:dyDescent="0.25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0.60848628357772017</v>
      </c>
    </row>
    <row r="63" spans="1:16" ht="15.75" thickBot="1" x14ac:dyDescent="0.3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0.60261030017341544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0.60243471830660444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0.60481156133835856</v>
      </c>
    </row>
    <row r="66" spans="1:16" x14ac:dyDescent="0.25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0.60627630807143618</v>
      </c>
    </row>
    <row r="67" spans="1:16" x14ac:dyDescent="0.25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0.60916829421085605</v>
      </c>
    </row>
    <row r="68" spans="1:16" x14ac:dyDescent="0.25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0.6058349559948909</v>
      </c>
    </row>
    <row r="69" spans="1:16" x14ac:dyDescent="0.25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0.60757087468954118</v>
      </c>
    </row>
    <row r="70" spans="1:16" x14ac:dyDescent="0.25">
      <c r="A70" s="5">
        <v>45474</v>
      </c>
      <c r="B70" s="30">
        <v>330282</v>
      </c>
      <c r="C70" s="30">
        <v>1791976</v>
      </c>
      <c r="D70" s="30">
        <v>1596068059.6300001</v>
      </c>
      <c r="E70" s="34">
        <f t="shared" ref="E70" si="74">C70/B70</f>
        <v>5.425593886436439</v>
      </c>
      <c r="F70" s="7">
        <f t="shared" ref="F70" si="75">D70/B70</f>
        <v>4832.4403377416875</v>
      </c>
      <c r="G70" s="7">
        <f t="shared" ref="G70" si="76">F70/E70</f>
        <v>890.67490838604988</v>
      </c>
      <c r="H70" s="27">
        <v>0.60651056539120507</v>
      </c>
    </row>
    <row r="71" spans="1:16" x14ac:dyDescent="0.25">
      <c r="A71" s="5">
        <v>45505</v>
      </c>
      <c r="B71" s="30">
        <v>330728</v>
      </c>
      <c r="C71" s="30">
        <v>1762205</v>
      </c>
      <c r="D71" s="30">
        <v>1605054092.1299953</v>
      </c>
      <c r="E71" s="34">
        <f t="shared" ref="E71" si="77">C71/B71</f>
        <v>5.3282606855180088</v>
      </c>
      <c r="F71" s="7">
        <f t="shared" ref="F71" si="78">D71/B71</f>
        <v>4853.094059559503</v>
      </c>
      <c r="G71" s="7">
        <f t="shared" ref="G71" si="79">F71/E71</f>
        <v>910.82143798819959</v>
      </c>
      <c r="H71" s="27">
        <v>0.60667339264422637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0.37123184615675459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0.36857522286375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0.37168370976404724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0.37660785894724313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0.37517322220025506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0.37756309704880681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0.37172254522386605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0.36992311697937907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0.36778064987517267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0.36864362872696826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0.37027672867229178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0.36267083187123139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0.36399350694014554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0.36502952157500934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0.37100534421341402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0.37952241633284511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0.36573930924337289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0.35576572751717056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0.34977377434548285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0.35368094663182936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0.35678216320893258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0.3570044722337487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0.35747245312426418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0.35326298519164201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0.35550872929833904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0.34831261205974945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0.35466540025941529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0.358140024024036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0.35457162752458016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0.36023472752018088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0.35998888555531927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0.35905747798455273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0.36136544079832705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0.36410069235427539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0.36687976000069289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0.36795965767084898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0.37285884031124877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0.37126100498955894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0.37164806917625698</v>
      </c>
    </row>
    <row r="43" spans="1:16" x14ac:dyDescent="0.2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0.37323817881636268</v>
      </c>
    </row>
    <row r="44" spans="1:16" x14ac:dyDescent="0.2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0.37513284858187146</v>
      </c>
    </row>
    <row r="45" spans="1:16" x14ac:dyDescent="0.2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0.37609992721043511</v>
      </c>
    </row>
    <row r="46" spans="1:16" x14ac:dyDescent="0.2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0.38362369165960913</v>
      </c>
    </row>
    <row r="47" spans="1:16" x14ac:dyDescent="0.2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0.38888513120747042</v>
      </c>
    </row>
    <row r="48" spans="1:16" x14ac:dyDescent="0.2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0.39338423162890207</v>
      </c>
    </row>
    <row r="49" spans="1:16" x14ac:dyDescent="0.2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0.39546838193896683</v>
      </c>
    </row>
    <row r="50" spans="1:16" x14ac:dyDescent="0.2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0.39497572511063894</v>
      </c>
    </row>
    <row r="51" spans="1:16" ht="15.75" thickBot="1" x14ac:dyDescent="0.3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0.39588374474052546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0.39960978520211698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0.40288386236584278</v>
      </c>
    </row>
    <row r="54" spans="1:16" x14ac:dyDescent="0.2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0.40720436625443135</v>
      </c>
    </row>
    <row r="55" spans="1:16" x14ac:dyDescent="0.2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0.41670187848112744</v>
      </c>
    </row>
    <row r="56" spans="1:16" x14ac:dyDescent="0.2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0.41744226052050293</v>
      </c>
    </row>
    <row r="57" spans="1:16" x14ac:dyDescent="0.2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0.41738086586795214</v>
      </c>
    </row>
    <row r="58" spans="1:16" x14ac:dyDescent="0.2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0.41187572123096378</v>
      </c>
    </row>
    <row r="59" spans="1:16" x14ac:dyDescent="0.2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0.41049956649784208</v>
      </c>
    </row>
    <row r="60" spans="1:16" x14ac:dyDescent="0.2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0.40670103679849889</v>
      </c>
    </row>
    <row r="61" spans="1:16" x14ac:dyDescent="0.25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0.40334755424252183</v>
      </c>
    </row>
    <row r="62" spans="1:16" x14ac:dyDescent="0.25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0.40171089495626078</v>
      </c>
    </row>
    <row r="63" spans="1:16" ht="15.75" thickBot="1" x14ac:dyDescent="0.3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0.3943043892346752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0.40670246892892847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0.4054064769795383</v>
      </c>
    </row>
    <row r="66" spans="1:16" x14ac:dyDescent="0.25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0.41336282777926503</v>
      </c>
    </row>
    <row r="67" spans="1:16" x14ac:dyDescent="0.25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0.41695982415777183</v>
      </c>
    </row>
    <row r="68" spans="1:16" x14ac:dyDescent="0.25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0.41467763917054273</v>
      </c>
    </row>
    <row r="69" spans="1:16" x14ac:dyDescent="0.25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0.41385392014988576</v>
      </c>
    </row>
    <row r="70" spans="1:16" x14ac:dyDescent="0.25">
      <c r="A70" s="5">
        <v>45474</v>
      </c>
      <c r="B70" s="30">
        <v>4659408</v>
      </c>
      <c r="C70" s="30">
        <v>13917446</v>
      </c>
      <c r="D70" s="30">
        <v>19334549630.84</v>
      </c>
      <c r="E70" s="34">
        <f t="shared" ref="E70" si="71">C70/B70</f>
        <v>2.9869558536191723</v>
      </c>
      <c r="F70" s="7">
        <f t="shared" ref="F70" si="72">D70/B70</f>
        <v>4149.5721411046206</v>
      </c>
      <c r="G70" s="7">
        <f t="shared" ref="G70" si="73">F70/E70</f>
        <v>1389.2311585645814</v>
      </c>
      <c r="H70" s="27">
        <v>0.41198807735395776</v>
      </c>
    </row>
    <row r="71" spans="1:16" x14ac:dyDescent="0.25">
      <c r="A71" s="5">
        <v>45505</v>
      </c>
      <c r="B71" s="30">
        <v>4630970</v>
      </c>
      <c r="C71" s="30">
        <v>13832314</v>
      </c>
      <c r="D71" s="30">
        <v>19030754686.35984</v>
      </c>
      <c r="E71" s="34">
        <f t="shared" ref="E71" si="74">C71/B71</f>
        <v>2.9869150523540426</v>
      </c>
      <c r="F71" s="7">
        <f t="shared" ref="F71" si="75">D71/B71</f>
        <v>4109.4532433507102</v>
      </c>
      <c r="G71" s="7">
        <f t="shared" ref="G71" si="76">F71/E71</f>
        <v>1375.8185858389159</v>
      </c>
      <c r="H71" s="27">
        <v>0.40923026566824794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0.37066881547139402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0.37011614723358754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0.37483495887040197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0.38415428779525163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0.37757549311422722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0.38195995649434827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0.37294673103466591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0.36668706119912314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0.36085426723258407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0.36311624929573122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0.35591324784609835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0.35204313988524921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0.36657875133020573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0.3673195900854031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0.3732483944832567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0.38315039080174373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0.38883064423337566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0.38454597627092757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0.38466252128400563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0.37652430308213874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0.36743453143367505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0.36726802093030375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0.36580316175978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0.36307287505456343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0.34863480168286787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0.34724663726834148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0.35178650694871977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0.36862237972565148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0.35249083604183234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0.38148649413118718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0.37966987771109578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0.36907975068952392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0.36369677860190414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0.36859838294794406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0.37581792662182262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0.37513074721185435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0.38477386557084547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0.38731456150020283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0.40344927377489204</v>
      </c>
    </row>
    <row r="43" spans="1:16" x14ac:dyDescent="0.2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0.40726087521063054</v>
      </c>
    </row>
    <row r="44" spans="1:16" x14ac:dyDescent="0.2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0.40835945026240567</v>
      </c>
    </row>
    <row r="45" spans="1:16" x14ac:dyDescent="0.2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0.40937030152154708</v>
      </c>
    </row>
    <row r="46" spans="1:16" x14ac:dyDescent="0.2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0.41243038092536166</v>
      </c>
    </row>
    <row r="47" spans="1:16" x14ac:dyDescent="0.2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0.40724317144917549</v>
      </c>
    </row>
    <row r="48" spans="1:16" x14ac:dyDescent="0.2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0.42452937467350677</v>
      </c>
    </row>
    <row r="49" spans="1:16" x14ac:dyDescent="0.2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0.43859748283826389</v>
      </c>
    </row>
    <row r="50" spans="1:16" x14ac:dyDescent="0.2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0.44768175116947878</v>
      </c>
    </row>
    <row r="51" spans="1:16" ht="15.75" thickBot="1" x14ac:dyDescent="0.3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0.44393860603644314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0.43489203339176458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0.44910281823314935</v>
      </c>
    </row>
    <row r="54" spans="1:16" x14ac:dyDescent="0.2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0.45614530772294998</v>
      </c>
    </row>
    <row r="55" spans="1:16" x14ac:dyDescent="0.2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0.45949486077080731</v>
      </c>
    </row>
    <row r="56" spans="1:16" x14ac:dyDescent="0.2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0.47082871753214212</v>
      </c>
    </row>
    <row r="57" spans="1:16" x14ac:dyDescent="0.2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0.46092822606749334</v>
      </c>
    </row>
    <row r="58" spans="1:16" x14ac:dyDescent="0.2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0.48711640531652245</v>
      </c>
    </row>
    <row r="59" spans="1:16" x14ac:dyDescent="0.2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0.48150540953565163</v>
      </c>
    </row>
    <row r="60" spans="1:16" x14ac:dyDescent="0.2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0.47381072806710289</v>
      </c>
    </row>
    <row r="61" spans="1:16" x14ac:dyDescent="0.25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0.4657808861518607</v>
      </c>
    </row>
    <row r="62" spans="1:16" x14ac:dyDescent="0.25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0.45746581661520813</v>
      </c>
    </row>
    <row r="63" spans="1:16" ht="15.75" thickBot="1" x14ac:dyDescent="0.3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0.46282044356342517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0.45478450079238847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0.45275005973484794</v>
      </c>
    </row>
    <row r="66" spans="1:16" x14ac:dyDescent="0.25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0.4720771854912969</v>
      </c>
    </row>
    <row r="67" spans="1:16" x14ac:dyDescent="0.25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0.46738287014043345</v>
      </c>
    </row>
    <row r="68" spans="1:16" x14ac:dyDescent="0.25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0.46306870732780159</v>
      </c>
    </row>
    <row r="69" spans="1:16" x14ac:dyDescent="0.25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0.46034604946573732</v>
      </c>
    </row>
    <row r="70" spans="1:16" x14ac:dyDescent="0.25">
      <c r="A70" s="5">
        <v>45474</v>
      </c>
      <c r="B70" s="30">
        <v>3183420</v>
      </c>
      <c r="C70" s="30">
        <v>11217934</v>
      </c>
      <c r="D70" s="30">
        <v>14706344027.57</v>
      </c>
      <c r="E70" s="34">
        <f t="shared" ref="E70" si="65">C70/B70</f>
        <v>3.5238623869926053</v>
      </c>
      <c r="F70" s="7">
        <f t="shared" ref="F70" si="66">D70/B70</f>
        <v>4619.668164291862</v>
      </c>
      <c r="G70" s="7">
        <f t="shared" ref="G70" si="67">F70/E70</f>
        <v>1310.9672447324078</v>
      </c>
      <c r="H70" s="27">
        <v>0.45714536812579187</v>
      </c>
    </row>
    <row r="71" spans="1:16" x14ac:dyDescent="0.25">
      <c r="A71" s="5">
        <v>45505</v>
      </c>
      <c r="B71" s="30">
        <v>3192419</v>
      </c>
      <c r="C71" s="30">
        <v>11327657</v>
      </c>
      <c r="D71" s="30">
        <v>14739395049.140038</v>
      </c>
      <c r="E71" s="34">
        <f t="shared" ref="E71" si="68">C71/B71</f>
        <v>3.5482989544918757</v>
      </c>
      <c r="F71" s="7">
        <f t="shared" ref="F71" si="69">D71/B71</f>
        <v>4616.9989118408448</v>
      </c>
      <c r="G71" s="7">
        <f t="shared" ref="G71" si="70">F71/E71</f>
        <v>1301.1865603928543</v>
      </c>
      <c r="H71" s="27">
        <v>0.4580749944828722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75"/>
  <sheetViews>
    <sheetView zoomScale="90" zoomScaleNormal="90" workbookViewId="0">
      <pane xSplit="1" ySplit="3" topLeftCell="B62" activePane="bottomRight" state="frozen"/>
      <selection activeCell="J68" sqref="J68"/>
      <selection pane="topRight" activeCell="J68" sqref="J68"/>
      <selection pane="bottomLeft" activeCell="J68" sqref="J68"/>
      <selection pane="bottomRight" activeCell="H72" sqref="H72"/>
    </sheetView>
  </sheetViews>
  <sheetFormatPr defaultColWidth="9.140625" defaultRowHeight="15" x14ac:dyDescent="0.25"/>
  <cols>
    <col min="1" max="7" width="16.28515625" style="1" customWidth="1"/>
    <col min="8" max="8" width="15.42578125" style="1" bestFit="1" customWidth="1"/>
    <col min="9" max="9" width="9.5703125" style="1" bestFit="1" customWidth="1"/>
    <col min="10" max="11" width="9.140625" style="1"/>
    <col min="12" max="13" width="11.5703125" style="1" bestFit="1" customWidth="1"/>
    <col min="14" max="14" width="10.5703125" style="1" bestFit="1" customWidth="1"/>
    <col min="15" max="16384" width="9.140625" style="1"/>
  </cols>
  <sheetData>
    <row r="1" spans="1:16" ht="45.6" customHeight="1" x14ac:dyDescent="0.25"/>
    <row r="2" spans="1:16" ht="15.75" thickBot="1" x14ac:dyDescent="0.3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2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0.47377715058505321</v>
      </c>
      <c r="I4" s="2"/>
      <c r="J4" s="2"/>
      <c r="K4" s="2"/>
      <c r="L4" s="16"/>
      <c r="M4" s="16"/>
      <c r="N4" s="17"/>
      <c r="O4" s="2"/>
      <c r="P4" s="2"/>
    </row>
    <row r="5" spans="1:16" x14ac:dyDescent="0.2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0.47691636218762612</v>
      </c>
      <c r="I5" s="2"/>
      <c r="J5" s="2"/>
      <c r="K5" s="2"/>
      <c r="L5" s="16"/>
      <c r="M5" s="16"/>
      <c r="N5" s="17"/>
      <c r="O5" s="2"/>
      <c r="P5" s="2"/>
    </row>
    <row r="6" spans="1:16" x14ac:dyDescent="0.2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0.48130612643269333</v>
      </c>
      <c r="I6" s="2"/>
      <c r="J6" s="2"/>
      <c r="K6" s="18"/>
      <c r="L6" s="16"/>
      <c r="M6" s="16"/>
      <c r="N6" s="17"/>
      <c r="O6" s="2"/>
      <c r="P6" s="2"/>
    </row>
    <row r="7" spans="1:16" x14ac:dyDescent="0.2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0.47276305257020951</v>
      </c>
      <c r="I7" s="2"/>
      <c r="J7" s="2"/>
      <c r="K7" s="2"/>
      <c r="L7" s="16"/>
      <c r="M7" s="16"/>
      <c r="N7" s="17"/>
      <c r="O7" s="2"/>
      <c r="P7" s="2"/>
    </row>
    <row r="8" spans="1:16" x14ac:dyDescent="0.2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0.47242544666470071</v>
      </c>
      <c r="I8" s="2"/>
      <c r="J8" s="2"/>
      <c r="K8" s="2"/>
      <c r="L8" s="16"/>
      <c r="M8" s="16"/>
      <c r="N8" s="17"/>
      <c r="O8" s="2"/>
      <c r="P8" s="2"/>
    </row>
    <row r="9" spans="1:16" x14ac:dyDescent="0.2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0.47627122051287807</v>
      </c>
      <c r="I9" s="2"/>
      <c r="J9" s="2"/>
      <c r="K9" s="2"/>
      <c r="L9" s="16"/>
      <c r="M9" s="16"/>
      <c r="N9" s="17"/>
      <c r="O9" s="2"/>
      <c r="P9" s="2"/>
    </row>
    <row r="10" spans="1:16" x14ac:dyDescent="0.2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0.47609502317587188</v>
      </c>
      <c r="I10" s="2"/>
      <c r="J10" s="2"/>
      <c r="K10" s="2"/>
      <c r="L10" s="16"/>
      <c r="M10" s="16"/>
      <c r="N10" s="17"/>
      <c r="O10" s="2"/>
      <c r="P10" s="2"/>
    </row>
    <row r="11" spans="1:16" x14ac:dyDescent="0.2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0.47731478631378454</v>
      </c>
      <c r="I11" s="2"/>
      <c r="J11" s="2"/>
      <c r="K11" s="2"/>
      <c r="L11" s="16"/>
      <c r="M11" s="16"/>
      <c r="N11" s="17"/>
      <c r="O11" s="2"/>
      <c r="P11" s="2"/>
    </row>
    <row r="12" spans="1:16" x14ac:dyDescent="0.2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0.4784201650921423</v>
      </c>
      <c r="I12" s="2"/>
      <c r="J12" s="2"/>
      <c r="K12" s="18"/>
      <c r="L12" s="2"/>
      <c r="M12" s="19"/>
      <c r="N12" s="2"/>
      <c r="O12" s="2"/>
      <c r="P12" s="2"/>
    </row>
    <row r="13" spans="1:16" x14ac:dyDescent="0.2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0.48610825473783148</v>
      </c>
      <c r="I13" s="2"/>
      <c r="J13" s="2"/>
      <c r="K13" s="18"/>
      <c r="L13" s="2"/>
      <c r="M13" s="19"/>
      <c r="N13" s="2"/>
      <c r="O13" s="2"/>
      <c r="P13" s="2"/>
    </row>
    <row r="14" spans="1:16" x14ac:dyDescent="0.2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0.49054028367297903</v>
      </c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0.49305804098840461</v>
      </c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0.49687259184935767</v>
      </c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0.49552485573761379</v>
      </c>
      <c r="I17" s="2"/>
      <c r="J17" s="2"/>
      <c r="K17" s="2"/>
      <c r="L17" s="19"/>
      <c r="M17" s="19"/>
      <c r="N17" s="2"/>
      <c r="O17" s="2"/>
      <c r="P17" s="2"/>
    </row>
    <row r="18" spans="1:16" x14ac:dyDescent="0.2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0.50188663534995381</v>
      </c>
      <c r="I18" s="2"/>
      <c r="J18" s="2"/>
      <c r="K18" s="2"/>
      <c r="L18" s="20"/>
      <c r="M18" s="2"/>
      <c r="N18" s="19"/>
      <c r="O18" s="2"/>
      <c r="P18" s="2"/>
    </row>
    <row r="19" spans="1:16" x14ac:dyDescent="0.2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0.51294383021309764</v>
      </c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0.50995318537005896</v>
      </c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0.50386617161989689</v>
      </c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0.49706410760001951</v>
      </c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0.48920847772726478</v>
      </c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0.48566249508848081</v>
      </c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0.47730731682264377</v>
      </c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0.47707866465596693</v>
      </c>
      <c r="I26" s="2"/>
      <c r="J26" s="2"/>
      <c r="K26" s="2"/>
      <c r="L26" s="2"/>
      <c r="M26" s="2"/>
      <c r="N26" s="2"/>
      <c r="O26" s="2"/>
      <c r="P26" s="2"/>
    </row>
    <row r="27" spans="1:16" ht="15.75" thickBot="1" x14ac:dyDescent="0.3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0.46736948273597628</v>
      </c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0.4715159145518581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2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0.47056435297201665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2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0.47905365516272286</v>
      </c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0.47589507573893086</v>
      </c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0.47238097059300255</v>
      </c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0.46950058287542479</v>
      </c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0.4720369765603466</v>
      </c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0.48919742357632146</v>
      </c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0.48741051446522038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0.50009501060536043</v>
      </c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0.49724375183209968</v>
      </c>
      <c r="I38" s="2"/>
      <c r="J38" s="2"/>
      <c r="K38" s="2"/>
      <c r="L38" s="2"/>
      <c r="M38" s="2"/>
      <c r="N38" s="2"/>
      <c r="O38" s="2"/>
      <c r="P38" s="2"/>
    </row>
    <row r="39" spans="1:16" ht="15.75" thickBot="1" x14ac:dyDescent="0.3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0.47781375165831641</v>
      </c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0.51543247419254046</v>
      </c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0.52084653751825627</v>
      </c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0.52703892567290989</v>
      </c>
    </row>
    <row r="43" spans="1:16" x14ac:dyDescent="0.2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0.52585566742577705</v>
      </c>
    </row>
    <row r="44" spans="1:16" x14ac:dyDescent="0.2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0.5285299055136482</v>
      </c>
    </row>
    <row r="45" spans="1:16" x14ac:dyDescent="0.2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0.5213472872144872</v>
      </c>
    </row>
    <row r="46" spans="1:16" x14ac:dyDescent="0.2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0.52870430310550076</v>
      </c>
    </row>
    <row r="47" spans="1:16" x14ac:dyDescent="0.2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0.5307833772322782</v>
      </c>
    </row>
    <row r="48" spans="1:16" x14ac:dyDescent="0.2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0.53305670369268721</v>
      </c>
    </row>
    <row r="49" spans="1:16" x14ac:dyDescent="0.2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0.54014331921713588</v>
      </c>
    </row>
    <row r="50" spans="1:16" x14ac:dyDescent="0.2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0.54675343572798929</v>
      </c>
    </row>
    <row r="51" spans="1:16" ht="15.75" thickBot="1" x14ac:dyDescent="0.3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0.54534549309192726</v>
      </c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0.55029138984668469</v>
      </c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0.55040649971031264</v>
      </c>
    </row>
    <row r="54" spans="1:16" x14ac:dyDescent="0.2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0.55197007794876274</v>
      </c>
    </row>
    <row r="55" spans="1:16" x14ac:dyDescent="0.2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0.56236483317156005</v>
      </c>
    </row>
    <row r="56" spans="1:16" x14ac:dyDescent="0.2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0.56603181652520895</v>
      </c>
    </row>
    <row r="57" spans="1:16" x14ac:dyDescent="0.2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0.56252697839727761</v>
      </c>
    </row>
    <row r="58" spans="1:16" x14ac:dyDescent="0.2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0.56487679058663032</v>
      </c>
    </row>
    <row r="59" spans="1:16" x14ac:dyDescent="0.2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0.56727078493969174</v>
      </c>
    </row>
    <row r="60" spans="1:16" x14ac:dyDescent="0.2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0.57211595138083149</v>
      </c>
    </row>
    <row r="61" spans="1:16" x14ac:dyDescent="0.25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0.57467126103562793</v>
      </c>
    </row>
    <row r="62" spans="1:16" x14ac:dyDescent="0.25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0.57155657928140458</v>
      </c>
    </row>
    <row r="63" spans="1:16" ht="15.75" thickBot="1" x14ac:dyDescent="0.3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0.56287546850029979</v>
      </c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0.56774563162417646</v>
      </c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0.56561540859469284</v>
      </c>
    </row>
    <row r="66" spans="1:16" x14ac:dyDescent="0.25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0.56867752628940771</v>
      </c>
    </row>
    <row r="67" spans="1:16" x14ac:dyDescent="0.25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0.57512057600149258</v>
      </c>
    </row>
    <row r="68" spans="1:16" x14ac:dyDescent="0.25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0.5720244997498859</v>
      </c>
    </row>
    <row r="69" spans="1:16" x14ac:dyDescent="0.25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0.57360358390264943</v>
      </c>
    </row>
    <row r="70" spans="1:16" x14ac:dyDescent="0.25">
      <c r="A70" s="5">
        <v>45474</v>
      </c>
      <c r="B70" s="30">
        <v>1312311</v>
      </c>
      <c r="C70" s="30">
        <v>7264611</v>
      </c>
      <c r="D70" s="30">
        <v>10139471786.68</v>
      </c>
      <c r="E70" s="34">
        <f t="shared" ref="E70" si="62">C70/B70</f>
        <v>5.5357388606816524</v>
      </c>
      <c r="F70" s="7">
        <f t="shared" ref="F70" si="63">D70/B70</f>
        <v>7726.4244425902098</v>
      </c>
      <c r="G70" s="7">
        <f t="shared" ref="G70" si="64">F70/E70</f>
        <v>1395.7349934745303</v>
      </c>
      <c r="H70" s="27">
        <v>0.575668924929857</v>
      </c>
    </row>
    <row r="71" spans="1:16" x14ac:dyDescent="0.25">
      <c r="A71" s="5">
        <v>45505</v>
      </c>
      <c r="B71" s="30">
        <v>1321640</v>
      </c>
      <c r="C71" s="30">
        <v>7364213</v>
      </c>
      <c r="D71" s="30">
        <v>10249570633.299995</v>
      </c>
      <c r="E71" s="34">
        <f t="shared" ref="E71" si="65">C71/B71</f>
        <v>5.572026421718471</v>
      </c>
      <c r="F71" s="7">
        <f t="shared" ref="F71" si="66">D71/B71</f>
        <v>7755.1910000453945</v>
      </c>
      <c r="G71" s="7">
        <f t="shared" ref="G71" si="67">F71/E71</f>
        <v>1391.8080089888756</v>
      </c>
      <c r="H71" s="27">
        <v>0.57920584236927286</v>
      </c>
    </row>
    <row r="72" spans="1:16" x14ac:dyDescent="0.2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2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2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.75" thickBot="1" x14ac:dyDescent="0.3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2024-10-09T13:10:26Z</dcterms:modified>
</cp:coreProperties>
</file>