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éries Históricas\"/>
    </mc:Choice>
  </mc:AlternateContent>
  <xr:revisionPtr revIDLastSave="0" documentId="13_ncr:1_{9617E651-1D34-4677-B220-AE9018995AF5}" xr6:coauthVersionLast="47" xr6:coauthVersionMax="47" xr10:uidLastSave="{00000000-0000-0000-0000-000000000000}"/>
  <bookViews>
    <workbookView xWindow="-108" yWindow="-108" windowWidth="23256" windowHeight="12456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3" i="8" l="1"/>
  <c r="P413" i="8"/>
  <c r="K413" i="8"/>
  <c r="F413" i="8"/>
  <c r="Q413" i="2" l="1"/>
  <c r="M413" i="2"/>
  <c r="I413" i="2"/>
  <c r="E413" i="2"/>
  <c r="B413" i="13" l="1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B413" i="12"/>
  <c r="C413" i="12"/>
  <c r="E413" i="12"/>
  <c r="F413" i="12"/>
  <c r="H413" i="12"/>
  <c r="M413" i="12"/>
  <c r="V413" i="12"/>
  <c r="W413" i="12"/>
  <c r="X413" i="12"/>
  <c r="B413" i="11"/>
  <c r="C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B413" i="9"/>
  <c r="C413" i="9"/>
  <c r="D413" i="9"/>
  <c r="D413" i="12" s="1"/>
  <c r="E413" i="9"/>
  <c r="F413" i="9"/>
  <c r="G413" i="9"/>
  <c r="G413" i="12" s="1"/>
  <c r="H413" i="9"/>
  <c r="I413" i="9"/>
  <c r="I413" i="12" s="1"/>
  <c r="J413" i="9"/>
  <c r="J413" i="12" s="1"/>
  <c r="K413" i="9"/>
  <c r="K413" i="12" s="1"/>
  <c r="L413" i="9"/>
  <c r="L413" i="12" s="1"/>
  <c r="M413" i="9"/>
  <c r="N413" i="9"/>
  <c r="N413" i="12" s="1"/>
  <c r="O413" i="9"/>
  <c r="O413" i="12" s="1"/>
  <c r="P413" i="9"/>
  <c r="P413" i="12" s="1"/>
  <c r="Q413" i="9"/>
  <c r="Q413" i="12" s="1"/>
  <c r="R413" i="9"/>
  <c r="R413" i="12" s="1"/>
  <c r="S413" i="9"/>
  <c r="S413" i="12" s="1"/>
  <c r="T413" i="9"/>
  <c r="T413" i="12" s="1"/>
  <c r="U413" i="9"/>
  <c r="U413" i="12" s="1"/>
  <c r="V413" i="9"/>
  <c r="W413" i="9"/>
  <c r="X413" i="9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D413" i="6"/>
  <c r="E413" i="6"/>
  <c r="L413" i="6"/>
  <c r="P413" i="6"/>
  <c r="S413" i="6"/>
  <c r="T413" i="6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B413" i="3"/>
  <c r="B413" i="6" s="1"/>
  <c r="C413" i="3"/>
  <c r="C413" i="6" s="1"/>
  <c r="D413" i="3"/>
  <c r="E413" i="3"/>
  <c r="F413" i="3"/>
  <c r="F413" i="6" s="1"/>
  <c r="G413" i="3"/>
  <c r="G413" i="6" s="1"/>
  <c r="H413" i="3"/>
  <c r="H413" i="6" s="1"/>
  <c r="I413" i="3"/>
  <c r="I413" i="6" s="1"/>
  <c r="J413" i="3"/>
  <c r="J413" i="6" s="1"/>
  <c r="K413" i="3"/>
  <c r="K413" i="6" s="1"/>
  <c r="L413" i="3"/>
  <c r="M413" i="3"/>
  <c r="M413" i="6" s="1"/>
  <c r="N413" i="3"/>
  <c r="N413" i="6" s="1"/>
  <c r="O413" i="3"/>
  <c r="O413" i="6" s="1"/>
  <c r="P413" i="3"/>
  <c r="Q413" i="3"/>
  <c r="Q413" i="6" s="1"/>
  <c r="R413" i="3"/>
  <c r="R413" i="6" s="1"/>
  <c r="S413" i="3"/>
  <c r="T413" i="3"/>
  <c r="U412" i="8"/>
  <c r="U412" i="11" s="1"/>
  <c r="P412" i="8"/>
  <c r="P412" i="10" s="1"/>
  <c r="K412" i="8"/>
  <c r="K412" i="9" s="1"/>
  <c r="K412" i="12" s="1"/>
  <c r="F412" i="8"/>
  <c r="Q412" i="2"/>
  <c r="M412" i="2"/>
  <c r="M412" i="5" s="1"/>
  <c r="I412" i="2"/>
  <c r="I412" i="4" s="1"/>
  <c r="E412" i="2"/>
  <c r="E412" i="4" s="1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Q412" i="13"/>
  <c r="R412" i="13"/>
  <c r="S412" i="13"/>
  <c r="T412" i="13"/>
  <c r="U412" i="13"/>
  <c r="V412" i="13"/>
  <c r="W412" i="13"/>
  <c r="X412" i="13"/>
  <c r="B412" i="12"/>
  <c r="C412" i="12"/>
  <c r="E412" i="12"/>
  <c r="F412" i="12"/>
  <c r="H412" i="12"/>
  <c r="J412" i="12"/>
  <c r="L412" i="12"/>
  <c r="M412" i="12"/>
  <c r="N412" i="12"/>
  <c r="O412" i="12"/>
  <c r="Q412" i="12"/>
  <c r="R412" i="12"/>
  <c r="S412" i="12"/>
  <c r="V412" i="12"/>
  <c r="W412" i="12"/>
  <c r="X412" i="12"/>
  <c r="B412" i="11"/>
  <c r="C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Q412" i="11"/>
  <c r="R412" i="11"/>
  <c r="S412" i="11"/>
  <c r="T412" i="11"/>
  <c r="V412" i="11"/>
  <c r="W412" i="11"/>
  <c r="X412" i="11"/>
  <c r="B412" i="10"/>
  <c r="C412" i="10"/>
  <c r="D412" i="10"/>
  <c r="E412" i="10"/>
  <c r="F412" i="10"/>
  <c r="G412" i="10"/>
  <c r="H412" i="10"/>
  <c r="I412" i="10"/>
  <c r="J412" i="10"/>
  <c r="L412" i="10"/>
  <c r="M412" i="10"/>
  <c r="N412" i="10"/>
  <c r="O412" i="10"/>
  <c r="Q412" i="10"/>
  <c r="R412" i="10"/>
  <c r="S412" i="10"/>
  <c r="T412" i="10"/>
  <c r="V412" i="10"/>
  <c r="W412" i="10"/>
  <c r="X412" i="10"/>
  <c r="B412" i="9"/>
  <c r="C412" i="9"/>
  <c r="D412" i="9"/>
  <c r="D412" i="12" s="1"/>
  <c r="E412" i="9"/>
  <c r="F412" i="9"/>
  <c r="G412" i="9"/>
  <c r="G412" i="12" s="1"/>
  <c r="H412" i="9"/>
  <c r="I412" i="9"/>
  <c r="I412" i="12" s="1"/>
  <c r="J412" i="9"/>
  <c r="L412" i="9"/>
  <c r="M412" i="9"/>
  <c r="N412" i="9"/>
  <c r="O412" i="9"/>
  <c r="Q412" i="9"/>
  <c r="R412" i="9"/>
  <c r="S412" i="9"/>
  <c r="T412" i="9"/>
  <c r="T412" i="12" s="1"/>
  <c r="V412" i="9"/>
  <c r="W412" i="9"/>
  <c r="X412" i="9"/>
  <c r="B412" i="7"/>
  <c r="C412" i="7"/>
  <c r="D412" i="7"/>
  <c r="F412" i="7"/>
  <c r="G412" i="7"/>
  <c r="H412" i="7"/>
  <c r="J412" i="7"/>
  <c r="K412" i="7"/>
  <c r="L412" i="7"/>
  <c r="M412" i="7"/>
  <c r="N412" i="7"/>
  <c r="O412" i="7"/>
  <c r="P412" i="7"/>
  <c r="Q412" i="7"/>
  <c r="R412" i="7"/>
  <c r="S412" i="7"/>
  <c r="T412" i="7"/>
  <c r="G412" i="6"/>
  <c r="H412" i="6"/>
  <c r="J412" i="6"/>
  <c r="K412" i="6"/>
  <c r="L412" i="6"/>
  <c r="N412" i="6"/>
  <c r="O412" i="6"/>
  <c r="R412" i="6"/>
  <c r="S412" i="6"/>
  <c r="T412" i="6"/>
  <c r="B412" i="5"/>
  <c r="C412" i="5"/>
  <c r="D412" i="5"/>
  <c r="E412" i="5"/>
  <c r="F412" i="5"/>
  <c r="G412" i="5"/>
  <c r="H412" i="5"/>
  <c r="I412" i="5"/>
  <c r="J412" i="5"/>
  <c r="K412" i="5"/>
  <c r="L412" i="5"/>
  <c r="N412" i="5"/>
  <c r="O412" i="5"/>
  <c r="P412" i="5"/>
  <c r="Q412" i="5"/>
  <c r="R412" i="5"/>
  <c r="S412" i="5"/>
  <c r="T412" i="5"/>
  <c r="B412" i="4"/>
  <c r="C412" i="4"/>
  <c r="D412" i="4"/>
  <c r="F412" i="4"/>
  <c r="G412" i="4"/>
  <c r="H412" i="4"/>
  <c r="J412" i="4"/>
  <c r="K412" i="4"/>
  <c r="L412" i="4"/>
  <c r="N412" i="4"/>
  <c r="O412" i="4"/>
  <c r="P412" i="4"/>
  <c r="Q412" i="4"/>
  <c r="R412" i="4"/>
  <c r="S412" i="4"/>
  <c r="T412" i="4"/>
  <c r="B412" i="3"/>
  <c r="B412" i="6" s="1"/>
  <c r="C412" i="3"/>
  <c r="C412" i="6" s="1"/>
  <c r="D412" i="3"/>
  <c r="D412" i="6" s="1"/>
  <c r="F412" i="3"/>
  <c r="F412" i="6" s="1"/>
  <c r="G412" i="3"/>
  <c r="H412" i="3"/>
  <c r="J412" i="3"/>
  <c r="K412" i="3"/>
  <c r="L412" i="3"/>
  <c r="N412" i="3"/>
  <c r="O412" i="3"/>
  <c r="P412" i="3"/>
  <c r="P412" i="6" s="1"/>
  <c r="Q412" i="3"/>
  <c r="Q412" i="6" s="1"/>
  <c r="R412" i="3"/>
  <c r="S412" i="3"/>
  <c r="T412" i="3"/>
  <c r="U412" i="9" l="1"/>
  <c r="U412" i="12" s="1"/>
  <c r="U412" i="10"/>
  <c r="P412" i="9"/>
  <c r="P412" i="12" s="1"/>
  <c r="P412" i="11"/>
  <c r="P412" i="13"/>
  <c r="K412" i="10"/>
  <c r="M412" i="3"/>
  <c r="M412" i="6" s="1"/>
  <c r="M412" i="4"/>
  <c r="I412" i="7"/>
  <c r="I412" i="3"/>
  <c r="I412" i="6" s="1"/>
  <c r="E412" i="3"/>
  <c r="E412" i="6" s="1"/>
  <c r="E412" i="7"/>
  <c r="U411" i="8" l="1"/>
  <c r="P411" i="8"/>
  <c r="K411" i="8"/>
  <c r="F411" i="8"/>
  <c r="F411" i="9" s="1"/>
  <c r="F411" i="12" s="1"/>
  <c r="Q411" i="2"/>
  <c r="M411" i="2"/>
  <c r="I411" i="2"/>
  <c r="E411" i="2"/>
  <c r="B411" i="13"/>
  <c r="C411" i="13"/>
  <c r="D411" i="13"/>
  <c r="E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B411" i="12"/>
  <c r="U411" i="12"/>
  <c r="W411" i="12"/>
  <c r="X411" i="12"/>
  <c r="B411" i="11"/>
  <c r="C411" i="11"/>
  <c r="D411" i="11"/>
  <c r="E411" i="11"/>
  <c r="G411" i="11"/>
  <c r="H411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B411" i="10"/>
  <c r="C411" i="10"/>
  <c r="D411" i="10"/>
  <c r="E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B411" i="9"/>
  <c r="C411" i="9"/>
  <c r="C411" i="12" s="1"/>
  <c r="D411" i="9"/>
  <c r="D411" i="12" s="1"/>
  <c r="E411" i="9"/>
  <c r="E411" i="12" s="1"/>
  <c r="G411" i="9"/>
  <c r="G411" i="12" s="1"/>
  <c r="H411" i="9"/>
  <c r="H411" i="12" s="1"/>
  <c r="I411" i="9"/>
  <c r="I411" i="12" s="1"/>
  <c r="J411" i="9"/>
  <c r="J411" i="12" s="1"/>
  <c r="K411" i="9"/>
  <c r="K411" i="12" s="1"/>
  <c r="L411" i="9"/>
  <c r="L411" i="12" s="1"/>
  <c r="M411" i="9"/>
  <c r="M411" i="12" s="1"/>
  <c r="N411" i="9"/>
  <c r="N411" i="12" s="1"/>
  <c r="O411" i="9"/>
  <c r="O411" i="12" s="1"/>
  <c r="P411" i="9"/>
  <c r="P411" i="12" s="1"/>
  <c r="Q411" i="9"/>
  <c r="Q411" i="12" s="1"/>
  <c r="R411" i="9"/>
  <c r="R411" i="12" s="1"/>
  <c r="S411" i="9"/>
  <c r="S411" i="12" s="1"/>
  <c r="T411" i="9"/>
  <c r="T411" i="12" s="1"/>
  <c r="U411" i="9"/>
  <c r="V411" i="9"/>
  <c r="V411" i="12" s="1"/>
  <c r="W411" i="9"/>
  <c r="X411" i="9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J411" i="6"/>
  <c r="K411" i="6"/>
  <c r="L411" i="6"/>
  <c r="S411" i="6"/>
  <c r="T411" i="6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B411" i="3"/>
  <c r="B411" i="6" s="1"/>
  <c r="C411" i="3"/>
  <c r="C411" i="6" s="1"/>
  <c r="D411" i="3"/>
  <c r="D411" i="6" s="1"/>
  <c r="E411" i="3"/>
  <c r="E411" i="6" s="1"/>
  <c r="F411" i="3"/>
  <c r="F411" i="6" s="1"/>
  <c r="G411" i="3"/>
  <c r="G411" i="6" s="1"/>
  <c r="H411" i="3"/>
  <c r="H411" i="6" s="1"/>
  <c r="I411" i="3"/>
  <c r="I411" i="6" s="1"/>
  <c r="J411" i="3"/>
  <c r="K411" i="3"/>
  <c r="L411" i="3"/>
  <c r="M411" i="3"/>
  <c r="M411" i="6" s="1"/>
  <c r="N411" i="3"/>
  <c r="N411" i="6" s="1"/>
  <c r="O411" i="3"/>
  <c r="O411" i="6" s="1"/>
  <c r="P411" i="3"/>
  <c r="P411" i="6" s="1"/>
  <c r="Q411" i="3"/>
  <c r="Q411" i="6" s="1"/>
  <c r="R411" i="3"/>
  <c r="R411" i="6" s="1"/>
  <c r="S411" i="3"/>
  <c r="T411" i="3"/>
  <c r="U410" i="8"/>
  <c r="U410" i="13" s="1"/>
  <c r="P410" i="8"/>
  <c r="K410" i="8"/>
  <c r="K410" i="10" s="1"/>
  <c r="F410" i="8"/>
  <c r="F410" i="10" s="1"/>
  <c r="Q410" i="2"/>
  <c r="Q410" i="7" s="1"/>
  <c r="M410" i="2"/>
  <c r="M410" i="4" s="1"/>
  <c r="I410" i="2"/>
  <c r="E410" i="2"/>
  <c r="E410" i="5" s="1"/>
  <c r="B410" i="13"/>
  <c r="C410" i="13"/>
  <c r="D410" i="13"/>
  <c r="E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V410" i="13"/>
  <c r="W410" i="13"/>
  <c r="X410" i="13"/>
  <c r="B410" i="12"/>
  <c r="D410" i="12"/>
  <c r="E410" i="12"/>
  <c r="G410" i="12"/>
  <c r="I410" i="12"/>
  <c r="J410" i="12"/>
  <c r="N410" i="12"/>
  <c r="O410" i="12"/>
  <c r="P410" i="12"/>
  <c r="R410" i="12"/>
  <c r="S410" i="12"/>
  <c r="T410" i="12"/>
  <c r="V410" i="12"/>
  <c r="W410" i="12"/>
  <c r="X410" i="12"/>
  <c r="B410" i="11"/>
  <c r="C410" i="11"/>
  <c r="D410" i="11"/>
  <c r="E410" i="11"/>
  <c r="G410" i="11"/>
  <c r="H410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V410" i="11"/>
  <c r="W410" i="11"/>
  <c r="X410" i="11"/>
  <c r="B410" i="10"/>
  <c r="C410" i="10"/>
  <c r="D410" i="10"/>
  <c r="E410" i="10"/>
  <c r="G410" i="10"/>
  <c r="H410" i="10"/>
  <c r="I410" i="10"/>
  <c r="J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B410" i="9"/>
  <c r="C410" i="9"/>
  <c r="C410" i="12" s="1"/>
  <c r="D410" i="9"/>
  <c r="E410" i="9"/>
  <c r="G410" i="9"/>
  <c r="H410" i="9"/>
  <c r="H410" i="12" s="1"/>
  <c r="I410" i="9"/>
  <c r="J410" i="9"/>
  <c r="K410" i="9"/>
  <c r="K410" i="12" s="1"/>
  <c r="L410" i="9"/>
  <c r="L410" i="12" s="1"/>
  <c r="M410" i="9"/>
  <c r="M410" i="12" s="1"/>
  <c r="N410" i="9"/>
  <c r="O410" i="9"/>
  <c r="P410" i="9"/>
  <c r="Q410" i="9"/>
  <c r="Q410" i="12" s="1"/>
  <c r="R410" i="9"/>
  <c r="S410" i="9"/>
  <c r="T410" i="9"/>
  <c r="V410" i="9"/>
  <c r="W410" i="9"/>
  <c r="X410" i="9"/>
  <c r="B410" i="7"/>
  <c r="C410" i="7"/>
  <c r="D410" i="7"/>
  <c r="F410" i="7"/>
  <c r="G410" i="7"/>
  <c r="H410" i="7"/>
  <c r="I410" i="7"/>
  <c r="J410" i="7"/>
  <c r="K410" i="7"/>
  <c r="L410" i="7"/>
  <c r="M410" i="7"/>
  <c r="N410" i="7"/>
  <c r="O410" i="7"/>
  <c r="P410" i="7"/>
  <c r="R410" i="7"/>
  <c r="S410" i="7"/>
  <c r="T410" i="7"/>
  <c r="B410" i="6"/>
  <c r="C410" i="6"/>
  <c r="G410" i="6"/>
  <c r="H410" i="6"/>
  <c r="I410" i="6"/>
  <c r="M410" i="6"/>
  <c r="O410" i="6"/>
  <c r="P410" i="6"/>
  <c r="Q410" i="6"/>
  <c r="R410" i="6"/>
  <c r="S410" i="6"/>
  <c r="T410" i="6"/>
  <c r="B410" i="5"/>
  <c r="C410" i="5"/>
  <c r="D410" i="5"/>
  <c r="F410" i="5"/>
  <c r="G410" i="5"/>
  <c r="H410" i="5"/>
  <c r="I410" i="5"/>
  <c r="J410" i="5"/>
  <c r="K410" i="5"/>
  <c r="L410" i="5"/>
  <c r="M410" i="5"/>
  <c r="N410" i="5"/>
  <c r="O410" i="5"/>
  <c r="P410" i="5"/>
  <c r="R410" i="5"/>
  <c r="S410" i="5"/>
  <c r="T410" i="5"/>
  <c r="B410" i="4"/>
  <c r="C410" i="4"/>
  <c r="D410" i="4"/>
  <c r="F410" i="4"/>
  <c r="G410" i="4"/>
  <c r="H410" i="4"/>
  <c r="I410" i="4"/>
  <c r="J410" i="4"/>
  <c r="K410" i="4"/>
  <c r="L410" i="4"/>
  <c r="N410" i="4"/>
  <c r="O410" i="4"/>
  <c r="P410" i="4"/>
  <c r="R410" i="4"/>
  <c r="S410" i="4"/>
  <c r="T410" i="4"/>
  <c r="B410" i="3"/>
  <c r="C410" i="3"/>
  <c r="D410" i="3"/>
  <c r="D410" i="6" s="1"/>
  <c r="F410" i="3"/>
  <c r="F410" i="6" s="1"/>
  <c r="G410" i="3"/>
  <c r="H410" i="3"/>
  <c r="I410" i="3"/>
  <c r="J410" i="3"/>
  <c r="J410" i="6" s="1"/>
  <c r="K410" i="3"/>
  <c r="K410" i="6" s="1"/>
  <c r="L410" i="3"/>
  <c r="L410" i="6" s="1"/>
  <c r="M410" i="3"/>
  <c r="N410" i="3"/>
  <c r="N410" i="6" s="1"/>
  <c r="O410" i="3"/>
  <c r="P410" i="3"/>
  <c r="Q410" i="3"/>
  <c r="R410" i="3"/>
  <c r="S410" i="3"/>
  <c r="T410" i="3"/>
  <c r="U409" i="8"/>
  <c r="P409" i="8"/>
  <c r="K409" i="8"/>
  <c r="F409" i="8"/>
  <c r="F411" i="11" l="1"/>
  <c r="F411" i="13"/>
  <c r="F411" i="10"/>
  <c r="U410" i="9"/>
  <c r="U410" i="12" s="1"/>
  <c r="U410" i="11"/>
  <c r="F410" i="9"/>
  <c r="F410" i="12" s="1"/>
  <c r="F410" i="13"/>
  <c r="F410" i="11"/>
  <c r="Q410" i="5"/>
  <c r="Q410" i="4"/>
  <c r="E410" i="4"/>
  <c r="E410" i="3"/>
  <c r="E410" i="6" s="1"/>
  <c r="E410" i="7"/>
  <c r="Q409" i="2"/>
  <c r="M409" i="2"/>
  <c r="I409" i="2"/>
  <c r="E409" i="2"/>
  <c r="B409" i="13" l="1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B409" i="12"/>
  <c r="D409" i="12"/>
  <c r="E409" i="12"/>
  <c r="F409" i="12"/>
  <c r="G409" i="12"/>
  <c r="K409" i="12"/>
  <c r="M409" i="12"/>
  <c r="O409" i="12"/>
  <c r="P409" i="12"/>
  <c r="Q409" i="12"/>
  <c r="R409" i="12"/>
  <c r="S409" i="12"/>
  <c r="T409" i="12"/>
  <c r="W409" i="12"/>
  <c r="X409" i="12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B409" i="9"/>
  <c r="C409" i="9"/>
  <c r="C409" i="12" s="1"/>
  <c r="D409" i="9"/>
  <c r="E409" i="9"/>
  <c r="F409" i="9"/>
  <c r="G409" i="9"/>
  <c r="H409" i="9"/>
  <c r="H409" i="12" s="1"/>
  <c r="I409" i="9"/>
  <c r="I409" i="12" s="1"/>
  <c r="J409" i="9"/>
  <c r="J409" i="12" s="1"/>
  <c r="K409" i="9"/>
  <c r="L409" i="9"/>
  <c r="L409" i="12" s="1"/>
  <c r="M409" i="9"/>
  <c r="N409" i="9"/>
  <c r="N409" i="12" s="1"/>
  <c r="O409" i="9"/>
  <c r="P409" i="9"/>
  <c r="Q409" i="9"/>
  <c r="R409" i="9"/>
  <c r="S409" i="9"/>
  <c r="T409" i="9"/>
  <c r="U409" i="9"/>
  <c r="U409" i="12" s="1"/>
  <c r="V409" i="9"/>
  <c r="V409" i="12" s="1"/>
  <c r="W409" i="9"/>
  <c r="X409" i="9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B409" i="6"/>
  <c r="C409" i="6"/>
  <c r="F409" i="6"/>
  <c r="I409" i="6"/>
  <c r="S409" i="6"/>
  <c r="T409" i="6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09" i="3"/>
  <c r="C409" i="3"/>
  <c r="D409" i="3"/>
  <c r="D409" i="6" s="1"/>
  <c r="E409" i="3"/>
  <c r="E409" i="6" s="1"/>
  <c r="F409" i="3"/>
  <c r="G409" i="3"/>
  <c r="G409" i="6" s="1"/>
  <c r="H409" i="3"/>
  <c r="H409" i="6" s="1"/>
  <c r="I409" i="3"/>
  <c r="J409" i="3"/>
  <c r="J409" i="6" s="1"/>
  <c r="K409" i="3"/>
  <c r="K409" i="6" s="1"/>
  <c r="L409" i="3"/>
  <c r="L409" i="6" s="1"/>
  <c r="M409" i="3"/>
  <c r="M409" i="6" s="1"/>
  <c r="N409" i="3"/>
  <c r="N409" i="6" s="1"/>
  <c r="O409" i="3"/>
  <c r="O409" i="6" s="1"/>
  <c r="P409" i="3"/>
  <c r="P409" i="6" s="1"/>
  <c r="Q409" i="3"/>
  <c r="Q409" i="6" s="1"/>
  <c r="R409" i="3"/>
  <c r="R409" i="6" s="1"/>
  <c r="S409" i="3"/>
  <c r="T409" i="3"/>
  <c r="U408" i="8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<sst xmlns="http://schemas.openxmlformats.org/spreadsheetml/2006/main" count="2412" uniqueCount="23">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</sst>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3"/>
  <sheetViews>
    <sheetView tabSelected="1" zoomScaleNormal="100" workbookViewId="0">
      <pane xSplit="1" ySplit="5" topLeftCell="B395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S413" sqref="S413"/>
    </sheetView>
  </sheetViews>
  <sheetFormatPr defaultColWidth="9.109375" defaultRowHeight="14.4" x14ac:dyDescent="0.3"/>
  <cols>
    <col min="1" max="1" width="19.3320312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0.5" customHeight="1" x14ac:dyDescent="0.3"/>
    <row r="2" spans="1:21" ht="24.45" customHeight="1" thickBot="1" x14ac:dyDescent="0.35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35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35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35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35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35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35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35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35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35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35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35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35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35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35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35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35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35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35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35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35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35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35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35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35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35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35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35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35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35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13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13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13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13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35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35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35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35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">
      <c r="A409" s="30">
        <v>45505</v>
      </c>
      <c r="B409" s="18">
        <v>66</v>
      </c>
      <c r="C409" s="19">
        <v>20</v>
      </c>
      <c r="D409" s="19">
        <v>14</v>
      </c>
      <c r="E409" s="20">
        <f t="shared" si="20"/>
        <v>100</v>
      </c>
      <c r="F409" s="18">
        <v>37</v>
      </c>
      <c r="G409" s="19">
        <v>14</v>
      </c>
      <c r="H409" s="19">
        <v>3</v>
      </c>
      <c r="I409" s="19">
        <f t="shared" si="21"/>
        <v>54</v>
      </c>
      <c r="J409" s="18">
        <v>183</v>
      </c>
      <c r="K409" s="19">
        <v>38</v>
      </c>
      <c r="L409" s="19">
        <v>17</v>
      </c>
      <c r="M409" s="19">
        <f t="shared" si="22"/>
        <v>238</v>
      </c>
      <c r="N409" s="18">
        <v>172</v>
      </c>
      <c r="O409" s="19">
        <v>32</v>
      </c>
      <c r="P409" s="19">
        <v>23</v>
      </c>
      <c r="Q409" s="19">
        <f t="shared" si="23"/>
        <v>227</v>
      </c>
      <c r="R409" s="21">
        <v>46</v>
      </c>
      <c r="S409" s="21">
        <v>0</v>
      </c>
      <c r="T409" s="21">
        <v>0</v>
      </c>
    </row>
    <row r="410" spans="1:20" x14ac:dyDescent="0.3">
      <c r="A410" s="30">
        <v>45536</v>
      </c>
      <c r="B410" s="18">
        <v>64</v>
      </c>
      <c r="C410" s="19">
        <v>11</v>
      </c>
      <c r="D410" s="19">
        <v>16</v>
      </c>
      <c r="E410" s="20">
        <f t="shared" si="20"/>
        <v>91</v>
      </c>
      <c r="F410" s="18">
        <v>61</v>
      </c>
      <c r="G410" s="19">
        <v>13</v>
      </c>
      <c r="H410" s="19">
        <v>10</v>
      </c>
      <c r="I410" s="19">
        <f t="shared" si="21"/>
        <v>84</v>
      </c>
      <c r="J410" s="18">
        <v>148</v>
      </c>
      <c r="K410" s="19">
        <v>26</v>
      </c>
      <c r="L410" s="19">
        <v>22</v>
      </c>
      <c r="M410" s="19">
        <f t="shared" si="22"/>
        <v>196</v>
      </c>
      <c r="N410" s="18">
        <v>103</v>
      </c>
      <c r="O410" s="19">
        <v>31</v>
      </c>
      <c r="P410" s="19">
        <v>13</v>
      </c>
      <c r="Q410" s="19">
        <f t="shared" si="23"/>
        <v>147</v>
      </c>
      <c r="R410" s="21">
        <v>59</v>
      </c>
      <c r="S410" s="21">
        <v>0</v>
      </c>
      <c r="T410" s="21">
        <v>0</v>
      </c>
    </row>
    <row r="411" spans="1:20" x14ac:dyDescent="0.3">
      <c r="A411" s="30">
        <v>45566</v>
      </c>
      <c r="B411" s="18">
        <v>55</v>
      </c>
      <c r="C411" s="19">
        <v>20</v>
      </c>
      <c r="D411" s="19">
        <v>17</v>
      </c>
      <c r="E411" s="20">
        <f t="shared" si="20"/>
        <v>92</v>
      </c>
      <c r="F411" s="18">
        <v>43</v>
      </c>
      <c r="G411" s="19">
        <v>8</v>
      </c>
      <c r="H411" s="19">
        <v>7</v>
      </c>
      <c r="I411" s="19">
        <f t="shared" si="21"/>
        <v>58</v>
      </c>
      <c r="J411" s="18">
        <v>177</v>
      </c>
      <c r="K411" s="19">
        <v>38</v>
      </c>
      <c r="L411" s="19">
        <v>8</v>
      </c>
      <c r="M411" s="19">
        <f t="shared" si="22"/>
        <v>223</v>
      </c>
      <c r="N411" s="18">
        <v>129</v>
      </c>
      <c r="O411" s="19">
        <v>24</v>
      </c>
      <c r="P411" s="19">
        <v>14</v>
      </c>
      <c r="Q411" s="19">
        <f t="shared" si="23"/>
        <v>167</v>
      </c>
      <c r="R411" s="21">
        <v>74</v>
      </c>
      <c r="S411" s="21">
        <v>0</v>
      </c>
      <c r="T411" s="21">
        <v>0</v>
      </c>
    </row>
    <row r="412" spans="1:20" x14ac:dyDescent="0.3">
      <c r="A412" s="30">
        <v>45597</v>
      </c>
      <c r="B412" s="18">
        <v>39</v>
      </c>
      <c r="C412" s="19">
        <v>9</v>
      </c>
      <c r="D412" s="19">
        <v>23</v>
      </c>
      <c r="E412" s="20">
        <f t="shared" si="20"/>
        <v>71</v>
      </c>
      <c r="F412" s="18">
        <v>51</v>
      </c>
      <c r="G412" s="19">
        <v>11</v>
      </c>
      <c r="H412" s="19">
        <v>11</v>
      </c>
      <c r="I412" s="19">
        <f t="shared" si="21"/>
        <v>73</v>
      </c>
      <c r="J412" s="18">
        <v>140</v>
      </c>
      <c r="K412" s="19">
        <v>36</v>
      </c>
      <c r="L412" s="19">
        <v>10</v>
      </c>
      <c r="M412" s="19">
        <f t="shared" si="22"/>
        <v>186</v>
      </c>
      <c r="N412" s="18">
        <v>156</v>
      </c>
      <c r="O412" s="19">
        <v>34</v>
      </c>
      <c r="P412" s="19">
        <v>15</v>
      </c>
      <c r="Q412" s="19">
        <f t="shared" si="23"/>
        <v>205</v>
      </c>
      <c r="R412" s="21">
        <v>83</v>
      </c>
      <c r="S412" s="21">
        <v>0</v>
      </c>
      <c r="T412" s="21">
        <v>0</v>
      </c>
    </row>
    <row r="413" spans="1:20" ht="15" thickBot="1" x14ac:dyDescent="0.35">
      <c r="A413" s="31">
        <v>45627</v>
      </c>
      <c r="B413" s="23">
        <v>29</v>
      </c>
      <c r="C413" s="24">
        <v>11</v>
      </c>
      <c r="D413" s="24">
        <v>11</v>
      </c>
      <c r="E413" s="25">
        <f t="shared" si="20"/>
        <v>51</v>
      </c>
      <c r="F413" s="23">
        <v>58</v>
      </c>
      <c r="G413" s="24">
        <v>8</v>
      </c>
      <c r="H413" s="24">
        <v>15</v>
      </c>
      <c r="I413" s="24">
        <f t="shared" si="21"/>
        <v>81</v>
      </c>
      <c r="J413" s="23">
        <v>149</v>
      </c>
      <c r="K413" s="24">
        <v>28</v>
      </c>
      <c r="L413" s="24">
        <v>11</v>
      </c>
      <c r="M413" s="24">
        <f t="shared" si="22"/>
        <v>188</v>
      </c>
      <c r="N413" s="23">
        <v>131</v>
      </c>
      <c r="O413" s="24">
        <v>26</v>
      </c>
      <c r="P413" s="24">
        <v>11</v>
      </c>
      <c r="Q413" s="24">
        <f t="shared" si="23"/>
        <v>168</v>
      </c>
      <c r="R413" s="26">
        <v>66</v>
      </c>
      <c r="S413" s="26">
        <v>0</v>
      </c>
      <c r="T413" s="26">
        <v>0</v>
      </c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3"/>
  <sheetViews>
    <sheetView zoomScaleNormal="100" workbookViewId="0">
      <pane xSplit="1" ySplit="5" topLeftCell="B396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12" sqref="B412"/>
    </sheetView>
  </sheetViews>
  <sheetFormatPr defaultColWidth="9.109375" defaultRowHeight="14.4" x14ac:dyDescent="0.3"/>
  <cols>
    <col min="1" max="1" width="19.777343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3.95" customHeight="1" x14ac:dyDescent="0.3"/>
    <row r="2" spans="1:21" ht="15" thickBot="1" x14ac:dyDescent="0.35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35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35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35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35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35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35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35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35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35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35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35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35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35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35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35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35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35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35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35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35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35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35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35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35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35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35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35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35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35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35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35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35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35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">
      <c r="A409" s="17">
        <v>45505</v>
      </c>
      <c r="B409" s="18">
        <f>SUM('Total de Ocorrências'!B$402:B409)</f>
        <v>391</v>
      </c>
      <c r="C409" s="19">
        <f>SUM('Total de Ocorrências'!C$402:C409)</f>
        <v>138</v>
      </c>
      <c r="D409" s="19">
        <f>SUM('Total de Ocorrências'!D$402:D409)</f>
        <v>115</v>
      </c>
      <c r="E409" s="20">
        <f>SUM('Total de Ocorrências'!E$402:E409)</f>
        <v>644</v>
      </c>
      <c r="F409" s="18">
        <f>SUM('Total de Ocorrências'!F$402:F409)</f>
        <v>385</v>
      </c>
      <c r="G409" s="19">
        <f>SUM('Total de Ocorrências'!G$402:G409)</f>
        <v>78</v>
      </c>
      <c r="H409" s="19">
        <f>SUM('Total de Ocorrências'!H$402:H409)</f>
        <v>21</v>
      </c>
      <c r="I409" s="20">
        <f>SUM('Total de Ocorrências'!I$402:I409)</f>
        <v>484</v>
      </c>
      <c r="J409" s="18">
        <f>SUM('Total de Ocorrências'!J$402:J409)</f>
        <v>1062</v>
      </c>
      <c r="K409" s="19">
        <f>SUM('Total de Ocorrências'!K$402:K409)</f>
        <v>288</v>
      </c>
      <c r="L409" s="19">
        <f>SUM('Total de Ocorrências'!L$402:L409)</f>
        <v>130</v>
      </c>
      <c r="M409" s="20">
        <f>SUM('Total de Ocorrências'!M$402:M409)</f>
        <v>1480</v>
      </c>
      <c r="N409" s="18">
        <f>SUM('Total de Ocorrências'!N$402:N409)</f>
        <v>869</v>
      </c>
      <c r="O409" s="19">
        <f>SUM('Total de Ocorrências'!O$402:O409)</f>
        <v>241</v>
      </c>
      <c r="P409" s="19">
        <f>SUM('Total de Ocorrências'!P$402:P409)</f>
        <v>124</v>
      </c>
      <c r="Q409" s="20">
        <f>SUM('Total de Ocorrências'!Q$402:Q409)</f>
        <v>1234</v>
      </c>
      <c r="R409" s="21">
        <f>SUM('Total de Ocorrências'!R$402:R409)</f>
        <v>558</v>
      </c>
      <c r="S409" s="21">
        <f>SUM('Total de Ocorrências'!S$402:S409)</f>
        <v>0</v>
      </c>
      <c r="T409" s="20">
        <f>SUM('Total de Ocorrências'!T$402:T409)</f>
        <v>0</v>
      </c>
    </row>
    <row r="410" spans="1:20" x14ac:dyDescent="0.3">
      <c r="A410" s="17">
        <v>45536</v>
      </c>
      <c r="B410" s="18">
        <f>SUM('Total de Ocorrências'!B$402:B410)</f>
        <v>455</v>
      </c>
      <c r="C410" s="19">
        <f>SUM('Total de Ocorrências'!C$402:C410)</f>
        <v>149</v>
      </c>
      <c r="D410" s="19">
        <f>SUM('Total de Ocorrências'!D$402:D410)</f>
        <v>131</v>
      </c>
      <c r="E410" s="20">
        <f>SUM('Total de Ocorrências'!E$402:E410)</f>
        <v>735</v>
      </c>
      <c r="F410" s="18">
        <f>SUM('Total de Ocorrências'!F$402:F410)</f>
        <v>446</v>
      </c>
      <c r="G410" s="19">
        <f>SUM('Total de Ocorrências'!G$402:G410)</f>
        <v>91</v>
      </c>
      <c r="H410" s="19">
        <f>SUM('Total de Ocorrências'!H$402:H410)</f>
        <v>31</v>
      </c>
      <c r="I410" s="20">
        <f>SUM('Total de Ocorrências'!I$402:I410)</f>
        <v>568</v>
      </c>
      <c r="J410" s="18">
        <f>SUM('Total de Ocorrências'!J$402:J410)</f>
        <v>1210</v>
      </c>
      <c r="K410" s="19">
        <f>SUM('Total de Ocorrências'!K$402:K410)</f>
        <v>314</v>
      </c>
      <c r="L410" s="19">
        <f>SUM('Total de Ocorrências'!L$402:L410)</f>
        <v>152</v>
      </c>
      <c r="M410" s="20">
        <f>SUM('Total de Ocorrências'!M$402:M410)</f>
        <v>1676</v>
      </c>
      <c r="N410" s="18">
        <f>SUM('Total de Ocorrências'!N$402:N410)</f>
        <v>972</v>
      </c>
      <c r="O410" s="19">
        <f>SUM('Total de Ocorrências'!O$402:O410)</f>
        <v>272</v>
      </c>
      <c r="P410" s="19">
        <f>SUM('Total de Ocorrências'!P$402:P410)</f>
        <v>137</v>
      </c>
      <c r="Q410" s="20">
        <f>SUM('Total de Ocorrências'!Q$402:Q410)</f>
        <v>1381</v>
      </c>
      <c r="R410" s="21">
        <f>SUM('Total de Ocorrências'!R$402:R410)</f>
        <v>617</v>
      </c>
      <c r="S410" s="21">
        <f>SUM('Total de Ocorrências'!S$402:S410)</f>
        <v>0</v>
      </c>
      <c r="T410" s="20">
        <f>SUM('Total de Ocorrências'!T$402:T410)</f>
        <v>0</v>
      </c>
    </row>
    <row r="411" spans="1:20" x14ac:dyDescent="0.3">
      <c r="A411" s="17">
        <v>45566</v>
      </c>
      <c r="B411" s="18">
        <f>SUM('Total de Ocorrências'!B$402:B411)</f>
        <v>510</v>
      </c>
      <c r="C411" s="19">
        <f>SUM('Total de Ocorrências'!C$402:C411)</f>
        <v>169</v>
      </c>
      <c r="D411" s="19">
        <f>SUM('Total de Ocorrências'!D$402:D411)</f>
        <v>148</v>
      </c>
      <c r="E411" s="20">
        <f>SUM('Total de Ocorrências'!E$402:E411)</f>
        <v>827</v>
      </c>
      <c r="F411" s="18">
        <f>SUM('Total de Ocorrências'!F$402:F411)</f>
        <v>489</v>
      </c>
      <c r="G411" s="19">
        <f>SUM('Total de Ocorrências'!G$402:G411)</f>
        <v>99</v>
      </c>
      <c r="H411" s="19">
        <f>SUM('Total de Ocorrências'!H$402:H411)</f>
        <v>38</v>
      </c>
      <c r="I411" s="20">
        <f>SUM('Total de Ocorrências'!I$402:I411)</f>
        <v>626</v>
      </c>
      <c r="J411" s="18">
        <f>SUM('Total de Ocorrências'!J$402:J411)</f>
        <v>1387</v>
      </c>
      <c r="K411" s="19">
        <f>SUM('Total de Ocorrências'!K$402:K411)</f>
        <v>352</v>
      </c>
      <c r="L411" s="19">
        <f>SUM('Total de Ocorrências'!L$402:L411)</f>
        <v>160</v>
      </c>
      <c r="M411" s="20">
        <f>SUM('Total de Ocorrências'!M$402:M411)</f>
        <v>1899</v>
      </c>
      <c r="N411" s="18">
        <f>SUM('Total de Ocorrências'!N$402:N411)</f>
        <v>1101</v>
      </c>
      <c r="O411" s="19">
        <f>SUM('Total de Ocorrências'!O$402:O411)</f>
        <v>296</v>
      </c>
      <c r="P411" s="19">
        <f>SUM('Total de Ocorrências'!P$402:P411)</f>
        <v>151</v>
      </c>
      <c r="Q411" s="20">
        <f>SUM('Total de Ocorrências'!Q$402:Q411)</f>
        <v>1548</v>
      </c>
      <c r="R411" s="21">
        <f>SUM('Total de Ocorrências'!R$402:R411)</f>
        <v>691</v>
      </c>
      <c r="S411" s="21">
        <f>SUM('Total de Ocorrências'!S$402:S411)</f>
        <v>0</v>
      </c>
      <c r="T411" s="20">
        <f>SUM('Total de Ocorrências'!T$402:T411)</f>
        <v>0</v>
      </c>
    </row>
    <row r="412" spans="1:20" x14ac:dyDescent="0.3">
      <c r="A412" s="17">
        <v>45597</v>
      </c>
      <c r="B412" s="18">
        <f>SUM('Total de Ocorrências'!B$402:B412)</f>
        <v>549</v>
      </c>
      <c r="C412" s="19">
        <f>SUM('Total de Ocorrências'!C$402:C412)</f>
        <v>178</v>
      </c>
      <c r="D412" s="19">
        <f>SUM('Total de Ocorrências'!D$402:D412)</f>
        <v>171</v>
      </c>
      <c r="E412" s="20">
        <f>SUM('Total de Ocorrências'!E$402:E412)</f>
        <v>898</v>
      </c>
      <c r="F412" s="18">
        <f>SUM('Total de Ocorrências'!F$402:F412)</f>
        <v>540</v>
      </c>
      <c r="G412" s="19">
        <f>SUM('Total de Ocorrências'!G$402:G412)</f>
        <v>110</v>
      </c>
      <c r="H412" s="19">
        <f>SUM('Total de Ocorrências'!H$402:H412)</f>
        <v>49</v>
      </c>
      <c r="I412" s="20">
        <f>SUM('Total de Ocorrências'!I$402:I412)</f>
        <v>699</v>
      </c>
      <c r="J412" s="18">
        <f>SUM('Total de Ocorrências'!J$402:J412)</f>
        <v>1527</v>
      </c>
      <c r="K412" s="19">
        <f>SUM('Total de Ocorrências'!K$402:K412)</f>
        <v>388</v>
      </c>
      <c r="L412" s="19">
        <f>SUM('Total de Ocorrências'!L$402:L412)</f>
        <v>170</v>
      </c>
      <c r="M412" s="20">
        <f>SUM('Total de Ocorrências'!M$402:M412)</f>
        <v>2085</v>
      </c>
      <c r="N412" s="18">
        <f>SUM('Total de Ocorrências'!N$402:N412)</f>
        <v>1257</v>
      </c>
      <c r="O412" s="19">
        <f>SUM('Total de Ocorrências'!O$402:O412)</f>
        <v>330</v>
      </c>
      <c r="P412" s="19">
        <f>SUM('Total de Ocorrências'!P$402:P412)</f>
        <v>166</v>
      </c>
      <c r="Q412" s="20">
        <f>SUM('Total de Ocorrências'!Q$402:Q412)</f>
        <v>1753</v>
      </c>
      <c r="R412" s="21">
        <f>SUM('Total de Ocorrências'!R$402:R412)</f>
        <v>774</v>
      </c>
      <c r="S412" s="21">
        <f>SUM('Total de Ocorrências'!S$402:S412)</f>
        <v>0</v>
      </c>
      <c r="T412" s="20">
        <f>SUM('Total de Ocorrências'!T$402:T412)</f>
        <v>0</v>
      </c>
    </row>
    <row r="413" spans="1:20" ht="15" thickBot="1" x14ac:dyDescent="0.35">
      <c r="A413" s="22">
        <v>45627</v>
      </c>
      <c r="B413" s="23">
        <f>SUM('Total de Ocorrências'!B$402:B413)</f>
        <v>578</v>
      </c>
      <c r="C413" s="24">
        <f>SUM('Total de Ocorrências'!C$402:C413)</f>
        <v>189</v>
      </c>
      <c r="D413" s="24">
        <f>SUM('Total de Ocorrências'!D$402:D413)</f>
        <v>182</v>
      </c>
      <c r="E413" s="25">
        <f>SUM('Total de Ocorrências'!E$402:E413)</f>
        <v>949</v>
      </c>
      <c r="F413" s="23">
        <f>SUM('Total de Ocorrências'!F$402:F413)</f>
        <v>598</v>
      </c>
      <c r="G413" s="24">
        <f>SUM('Total de Ocorrências'!G$402:G413)</f>
        <v>118</v>
      </c>
      <c r="H413" s="24">
        <f>SUM('Total de Ocorrências'!H$402:H413)</f>
        <v>64</v>
      </c>
      <c r="I413" s="25">
        <f>SUM('Total de Ocorrências'!I$402:I413)</f>
        <v>780</v>
      </c>
      <c r="J413" s="23">
        <f>SUM('Total de Ocorrências'!J$402:J413)</f>
        <v>1676</v>
      </c>
      <c r="K413" s="24">
        <f>SUM('Total de Ocorrências'!K$402:K413)</f>
        <v>416</v>
      </c>
      <c r="L413" s="24">
        <f>SUM('Total de Ocorrências'!L$402:L413)</f>
        <v>181</v>
      </c>
      <c r="M413" s="25">
        <f>SUM('Total de Ocorrências'!M$402:M413)</f>
        <v>2273</v>
      </c>
      <c r="N413" s="23">
        <f>SUM('Total de Ocorrências'!N$402:N413)</f>
        <v>1388</v>
      </c>
      <c r="O413" s="24">
        <f>SUM('Total de Ocorrências'!O$402:O413)</f>
        <v>356</v>
      </c>
      <c r="P413" s="24">
        <f>SUM('Total de Ocorrências'!P$402:P413)</f>
        <v>177</v>
      </c>
      <c r="Q413" s="25">
        <f>SUM('Total de Ocorrências'!Q$402:Q413)</f>
        <v>1921</v>
      </c>
      <c r="R413" s="26">
        <f>SUM('Total de Ocorrências'!R$402:R413)</f>
        <v>840</v>
      </c>
      <c r="S413" s="26">
        <f>SUM('Total de Ocorrências'!S$402:S413)</f>
        <v>0</v>
      </c>
      <c r="T413" s="25">
        <f>SUM('Total de Ocorrências'!T$402:T413)</f>
        <v>0</v>
      </c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3"/>
  <sheetViews>
    <sheetView zoomScaleNormal="100" workbookViewId="0">
      <pane xSplit="1" ySplit="5" topLeftCell="B393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A413" sqref="A413"/>
    </sheetView>
  </sheetViews>
  <sheetFormatPr defaultColWidth="9.109375" defaultRowHeight="14.4" x14ac:dyDescent="0.3"/>
  <cols>
    <col min="1" max="1" width="19.218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2" customHeight="1" x14ac:dyDescent="0.3"/>
    <row r="2" spans="1:21" ht="15" thickBot="1" x14ac:dyDescent="0.3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35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35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35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35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35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35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35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35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35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35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35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35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35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35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35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35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35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35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35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35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35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35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35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35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35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35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35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35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35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35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35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35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35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">
      <c r="A409" s="30">
        <v>45505</v>
      </c>
      <c r="B409" s="34">
        <f>IF('Total de Ocorrências'!B408=0,"n.d.",'Total de Ocorrências'!B409/'Total de Ocorrências'!B408-1)</f>
        <v>0.13793103448275867</v>
      </c>
      <c r="C409" s="35">
        <f>IF('Total de Ocorrências'!C408=0,"n.d.",'Total de Ocorrências'!C409/'Total de Ocorrências'!C408-1)</f>
        <v>-0.13043478260869568</v>
      </c>
      <c r="D409" s="35">
        <f>IF('Total de Ocorrências'!D408=0,"n.d.",'Total de Ocorrências'!D409/'Total de Ocorrências'!D408-1)</f>
        <v>-6.6666666666666652E-2</v>
      </c>
      <c r="E409" s="36">
        <f>IF('Total de Ocorrências'!E408=0,"n.d.",'Total de Ocorrências'!E409/'Total de Ocorrências'!E408-1)</f>
        <v>4.1666666666666741E-2</v>
      </c>
      <c r="F409" s="34">
        <f>IF('Total de Ocorrências'!F408=0,"n.d.",'Total de Ocorrências'!F409/'Total de Ocorrências'!F408-1)</f>
        <v>-0.41269841269841268</v>
      </c>
      <c r="G409" s="35">
        <f>IF('Total de Ocorrências'!G408=0,"n.d.",'Total de Ocorrências'!G409/'Total de Ocorrências'!G408-1)</f>
        <v>0.55555555555555558</v>
      </c>
      <c r="H409" s="35">
        <f>IF('Total de Ocorrências'!H408=0,"n.d.",'Total de Ocorrências'!H409/'Total de Ocorrências'!H408-1)</f>
        <v>0</v>
      </c>
      <c r="I409" s="36">
        <f>IF('Total de Ocorrências'!I408=0,"n.d.",'Total de Ocorrências'!I409/'Total de Ocorrências'!I408-1)</f>
        <v>-0.28000000000000003</v>
      </c>
      <c r="J409" s="34">
        <f>IF('Total de Ocorrências'!J408=0,"n.d.",'Total de Ocorrências'!J409/'Total de Ocorrências'!J408-1)</f>
        <v>0.10240963855421681</v>
      </c>
      <c r="K409" s="35">
        <f>IF('Total de Ocorrências'!K408=0,"n.d.",'Total de Ocorrências'!K409/'Total de Ocorrências'!K408-1)</f>
        <v>-0.11627906976744184</v>
      </c>
      <c r="L409" s="35">
        <f>IF('Total de Ocorrências'!L408=0,"n.d.",'Total de Ocorrências'!L409/'Total de Ocorrências'!L408-1)</f>
        <v>-0.10526315789473684</v>
      </c>
      <c r="M409" s="36">
        <f>IF('Total de Ocorrências'!M408=0,"n.d.",'Total de Ocorrências'!M409/'Total de Ocorrências'!M408-1)</f>
        <v>4.3859649122806932E-2</v>
      </c>
      <c r="N409" s="34">
        <f>IF('Total de Ocorrências'!N408=0,"n.d.",'Total de Ocorrências'!N409/'Total de Ocorrências'!N408-1)</f>
        <v>0.28358208955223874</v>
      </c>
      <c r="O409" s="35">
        <f>IF('Total de Ocorrências'!O408=0,"n.d.",'Total de Ocorrências'!O409/'Total de Ocorrências'!O408-1)</f>
        <v>-0.23809523809523814</v>
      </c>
      <c r="P409" s="35">
        <f>IF('Total de Ocorrências'!P408=0,"n.d.",'Total de Ocorrências'!P409/'Total de Ocorrências'!P408-1)</f>
        <v>0.35294117647058831</v>
      </c>
      <c r="Q409" s="36">
        <f>IF('Total de Ocorrências'!Q408=0,"n.d.",'Total de Ocorrências'!Q409/'Total de Ocorrências'!Q408-1)</f>
        <v>0.17616580310880825</v>
      </c>
      <c r="R409" s="37">
        <f>IF('Total de Ocorrências'!R408=0,"n.d.",'Total de Ocorrências'!R409/'Total de Ocorrências'!R408-1)</f>
        <v>-0.48888888888888893</v>
      </c>
      <c r="S409" s="37" t="str">
        <f>IF('Total de Ocorrências'!S408=0,"n.d.",'Total de Ocorrências'!S409/'Total de Ocorrências'!S408-1)</f>
        <v>n.d.</v>
      </c>
      <c r="T409" s="37" t="str">
        <f>IF('Total de Ocorrências'!T408=0,"n.d.",'Total de Ocorrências'!T409/'Total de Ocorrências'!T408-1)</f>
        <v>n.d.</v>
      </c>
    </row>
    <row r="410" spans="1:20" x14ac:dyDescent="0.3">
      <c r="A410" s="30">
        <v>45536</v>
      </c>
      <c r="B410" s="34">
        <f>IF('Total de Ocorrências'!B409=0,"n.d.",'Total de Ocorrências'!B410/'Total de Ocorrências'!B409-1)</f>
        <v>-3.0303030303030276E-2</v>
      </c>
      <c r="C410" s="35">
        <f>IF('Total de Ocorrências'!C409=0,"n.d.",'Total de Ocorrências'!C410/'Total de Ocorrências'!C409-1)</f>
        <v>-0.44999999999999996</v>
      </c>
      <c r="D410" s="35">
        <f>IF('Total de Ocorrências'!D409=0,"n.d.",'Total de Ocorrências'!D410/'Total de Ocorrências'!D409-1)</f>
        <v>0.14285714285714279</v>
      </c>
      <c r="E410" s="36">
        <f>IF('Total de Ocorrências'!E409=0,"n.d.",'Total de Ocorrências'!E410/'Total de Ocorrências'!E409-1)</f>
        <v>-8.9999999999999969E-2</v>
      </c>
      <c r="F410" s="34">
        <f>IF('Total de Ocorrências'!F409=0,"n.d.",'Total de Ocorrências'!F410/'Total de Ocorrências'!F409-1)</f>
        <v>0.64864864864864868</v>
      </c>
      <c r="G410" s="35">
        <f>IF('Total de Ocorrências'!G409=0,"n.d.",'Total de Ocorrências'!G410/'Total de Ocorrências'!G409-1)</f>
        <v>-7.1428571428571397E-2</v>
      </c>
      <c r="H410" s="35">
        <f>IF('Total de Ocorrências'!H409=0,"n.d.",'Total de Ocorrências'!H410/'Total de Ocorrências'!H409-1)</f>
        <v>2.3333333333333335</v>
      </c>
      <c r="I410" s="36">
        <f>IF('Total de Ocorrências'!I409=0,"n.d.",'Total de Ocorrências'!I410/'Total de Ocorrências'!I409-1)</f>
        <v>0.55555555555555558</v>
      </c>
      <c r="J410" s="34">
        <f>IF('Total de Ocorrências'!J409=0,"n.d.",'Total de Ocorrências'!J410/'Total de Ocorrências'!J409-1)</f>
        <v>-0.19125683060109289</v>
      </c>
      <c r="K410" s="35">
        <f>IF('Total de Ocorrências'!K409=0,"n.d.",'Total de Ocorrências'!K410/'Total de Ocorrências'!K409-1)</f>
        <v>-0.31578947368421051</v>
      </c>
      <c r="L410" s="35">
        <f>IF('Total de Ocorrências'!L409=0,"n.d.",'Total de Ocorrências'!L410/'Total de Ocorrências'!L409-1)</f>
        <v>0.29411764705882359</v>
      </c>
      <c r="M410" s="36">
        <f>IF('Total de Ocorrências'!M409=0,"n.d.",'Total de Ocorrências'!M410/'Total de Ocorrências'!M409-1)</f>
        <v>-0.17647058823529416</v>
      </c>
      <c r="N410" s="34">
        <f>IF('Total de Ocorrências'!N409=0,"n.d.",'Total de Ocorrências'!N410/'Total de Ocorrências'!N409-1)</f>
        <v>-0.40116279069767447</v>
      </c>
      <c r="O410" s="35">
        <f>IF('Total de Ocorrências'!O409=0,"n.d.",'Total de Ocorrências'!O410/'Total de Ocorrências'!O409-1)</f>
        <v>-3.125E-2</v>
      </c>
      <c r="P410" s="35">
        <f>IF('Total de Ocorrências'!P409=0,"n.d.",'Total de Ocorrências'!P410/'Total de Ocorrências'!P409-1)</f>
        <v>-0.43478260869565222</v>
      </c>
      <c r="Q410" s="36">
        <f>IF('Total de Ocorrências'!Q409=0,"n.d.",'Total de Ocorrências'!Q410/'Total de Ocorrências'!Q409-1)</f>
        <v>-0.35242290748898675</v>
      </c>
      <c r="R410" s="37">
        <f>IF('Total de Ocorrências'!R409=0,"n.d.",'Total de Ocorrências'!R410/'Total de Ocorrências'!R409-1)</f>
        <v>0.28260869565217384</v>
      </c>
      <c r="S410" s="37" t="str">
        <f>IF('Total de Ocorrências'!S409=0,"n.d.",'Total de Ocorrências'!S410/'Total de Ocorrências'!S409-1)</f>
        <v>n.d.</v>
      </c>
      <c r="T410" s="37" t="str">
        <f>IF('Total de Ocorrências'!T409=0,"n.d.",'Total de Ocorrências'!T410/'Total de Ocorrências'!T409-1)</f>
        <v>n.d.</v>
      </c>
    </row>
    <row r="411" spans="1:20" x14ac:dyDescent="0.3">
      <c r="A411" s="30">
        <v>45566</v>
      </c>
      <c r="B411" s="34">
        <f>IF('Total de Ocorrências'!B410=0,"n.d.",'Total de Ocorrências'!B411/'Total de Ocorrências'!B410-1)</f>
        <v>-0.140625</v>
      </c>
      <c r="C411" s="35">
        <f>IF('Total de Ocorrências'!C410=0,"n.d.",'Total de Ocorrências'!C411/'Total de Ocorrências'!C410-1)</f>
        <v>0.81818181818181812</v>
      </c>
      <c r="D411" s="35">
        <f>IF('Total de Ocorrências'!D410=0,"n.d.",'Total de Ocorrências'!D411/'Total de Ocorrências'!D410-1)</f>
        <v>6.25E-2</v>
      </c>
      <c r="E411" s="36">
        <f>IF('Total de Ocorrências'!E410=0,"n.d.",'Total de Ocorrências'!E411/'Total de Ocorrências'!E410-1)</f>
        <v>1.098901098901095E-2</v>
      </c>
      <c r="F411" s="34">
        <f>IF('Total de Ocorrências'!F410=0,"n.d.",'Total de Ocorrências'!F411/'Total de Ocorrências'!F410-1)</f>
        <v>-0.29508196721311475</v>
      </c>
      <c r="G411" s="35">
        <f>IF('Total de Ocorrências'!G410=0,"n.d.",'Total de Ocorrências'!G411/'Total de Ocorrências'!G410-1)</f>
        <v>-0.38461538461538458</v>
      </c>
      <c r="H411" s="35">
        <f>IF('Total de Ocorrências'!H410=0,"n.d.",'Total de Ocorrências'!H411/'Total de Ocorrências'!H410-1)</f>
        <v>-0.30000000000000004</v>
      </c>
      <c r="I411" s="36">
        <f>IF('Total de Ocorrências'!I410=0,"n.d.",'Total de Ocorrências'!I411/'Total de Ocorrências'!I410-1)</f>
        <v>-0.30952380952380953</v>
      </c>
      <c r="J411" s="34">
        <f>IF('Total de Ocorrências'!J410=0,"n.d.",'Total de Ocorrências'!J411/'Total de Ocorrências'!J410-1)</f>
        <v>0.19594594594594605</v>
      </c>
      <c r="K411" s="35">
        <f>IF('Total de Ocorrências'!K410=0,"n.d.",'Total de Ocorrências'!K411/'Total de Ocorrências'!K410-1)</f>
        <v>0.46153846153846145</v>
      </c>
      <c r="L411" s="35">
        <f>IF('Total de Ocorrências'!L410=0,"n.d.",'Total de Ocorrências'!L411/'Total de Ocorrências'!L410-1)</f>
        <v>-0.63636363636363635</v>
      </c>
      <c r="M411" s="36">
        <f>IF('Total de Ocorrências'!M410=0,"n.d.",'Total de Ocorrências'!M411/'Total de Ocorrências'!M410-1)</f>
        <v>0.13775510204081631</v>
      </c>
      <c r="N411" s="34">
        <f>IF('Total de Ocorrências'!N410=0,"n.d.",'Total de Ocorrências'!N411/'Total de Ocorrências'!N410-1)</f>
        <v>0.25242718446601953</v>
      </c>
      <c r="O411" s="35">
        <f>IF('Total de Ocorrências'!O410=0,"n.d.",'Total de Ocorrências'!O411/'Total de Ocorrências'!O410-1)</f>
        <v>-0.22580645161290325</v>
      </c>
      <c r="P411" s="35">
        <f>IF('Total de Ocorrências'!P410=0,"n.d.",'Total de Ocorrências'!P411/'Total de Ocorrências'!P410-1)</f>
        <v>7.6923076923076872E-2</v>
      </c>
      <c r="Q411" s="36">
        <f>IF('Total de Ocorrências'!Q410=0,"n.d.",'Total de Ocorrências'!Q411/'Total de Ocorrências'!Q410-1)</f>
        <v>0.13605442176870741</v>
      </c>
      <c r="R411" s="37">
        <f>IF('Total de Ocorrências'!R410=0,"n.d.",'Total de Ocorrências'!R411/'Total de Ocorrências'!R410-1)</f>
        <v>0.25423728813559321</v>
      </c>
      <c r="S411" s="37" t="str">
        <f>IF('Total de Ocorrências'!S410=0,"n.d.",'Total de Ocorrências'!S411/'Total de Ocorrências'!S410-1)</f>
        <v>n.d.</v>
      </c>
      <c r="T411" s="37" t="str">
        <f>IF('Total de Ocorrências'!T410=0,"n.d.",'Total de Ocorrências'!T411/'Total de Ocorrências'!T410-1)</f>
        <v>n.d.</v>
      </c>
    </row>
    <row r="412" spans="1:20" x14ac:dyDescent="0.3">
      <c r="A412" s="30">
        <v>45597</v>
      </c>
      <c r="B412" s="34">
        <f>IF('Total de Ocorrências'!B411=0,"n.d.",'Total de Ocorrências'!B412/'Total de Ocorrências'!B411-1)</f>
        <v>-0.29090909090909089</v>
      </c>
      <c r="C412" s="35">
        <f>IF('Total de Ocorrências'!C411=0,"n.d.",'Total de Ocorrências'!C412/'Total de Ocorrências'!C411-1)</f>
        <v>-0.55000000000000004</v>
      </c>
      <c r="D412" s="35">
        <f>IF('Total de Ocorrências'!D411=0,"n.d.",'Total de Ocorrências'!D412/'Total de Ocorrências'!D411-1)</f>
        <v>0.35294117647058831</v>
      </c>
      <c r="E412" s="36">
        <f>IF('Total de Ocorrências'!E411=0,"n.d.",'Total de Ocorrências'!E412/'Total de Ocorrências'!E411-1)</f>
        <v>-0.22826086956521741</v>
      </c>
      <c r="F412" s="34">
        <f>IF('Total de Ocorrências'!F411=0,"n.d.",'Total de Ocorrências'!F412/'Total de Ocorrências'!F411-1)</f>
        <v>0.18604651162790709</v>
      </c>
      <c r="G412" s="35">
        <f>IF('Total de Ocorrências'!G411=0,"n.d.",'Total de Ocorrências'!G412/'Total de Ocorrências'!G411-1)</f>
        <v>0.375</v>
      </c>
      <c r="H412" s="35">
        <f>IF('Total de Ocorrências'!H411=0,"n.d.",'Total de Ocorrências'!H412/'Total de Ocorrências'!H411-1)</f>
        <v>0.5714285714285714</v>
      </c>
      <c r="I412" s="36">
        <f>IF('Total de Ocorrências'!I411=0,"n.d.",'Total de Ocorrências'!I412/'Total de Ocorrências'!I411-1)</f>
        <v>0.25862068965517238</v>
      </c>
      <c r="J412" s="34">
        <f>IF('Total de Ocorrências'!J411=0,"n.d.",'Total de Ocorrências'!J412/'Total de Ocorrências'!J411-1)</f>
        <v>-0.20903954802259883</v>
      </c>
      <c r="K412" s="35">
        <f>IF('Total de Ocorrências'!K411=0,"n.d.",'Total de Ocorrências'!K412/'Total de Ocorrências'!K411-1)</f>
        <v>-5.2631578947368474E-2</v>
      </c>
      <c r="L412" s="35">
        <f>IF('Total de Ocorrências'!L411=0,"n.d.",'Total de Ocorrências'!L412/'Total de Ocorrências'!L411-1)</f>
        <v>0.25</v>
      </c>
      <c r="M412" s="36">
        <f>IF('Total de Ocorrências'!M411=0,"n.d.",'Total de Ocorrências'!M412/'Total de Ocorrências'!M411-1)</f>
        <v>-0.1659192825112108</v>
      </c>
      <c r="N412" s="34">
        <f>IF('Total de Ocorrências'!N411=0,"n.d.",'Total de Ocorrências'!N412/'Total de Ocorrências'!N411-1)</f>
        <v>0.20930232558139528</v>
      </c>
      <c r="O412" s="35">
        <f>IF('Total de Ocorrências'!O411=0,"n.d.",'Total de Ocorrências'!O412/'Total de Ocorrências'!O411-1)</f>
        <v>0.41666666666666674</v>
      </c>
      <c r="P412" s="35">
        <f>IF('Total de Ocorrências'!P411=0,"n.d.",'Total de Ocorrências'!P412/'Total de Ocorrências'!P411-1)</f>
        <v>7.1428571428571397E-2</v>
      </c>
      <c r="Q412" s="36">
        <f>IF('Total de Ocorrências'!Q411=0,"n.d.",'Total de Ocorrências'!Q412/'Total de Ocorrências'!Q411-1)</f>
        <v>0.22754491017964074</v>
      </c>
      <c r="R412" s="37">
        <f>IF('Total de Ocorrências'!R411=0,"n.d.",'Total de Ocorrências'!R412/'Total de Ocorrências'!R411-1)</f>
        <v>0.12162162162162171</v>
      </c>
      <c r="S412" s="37" t="str">
        <f>IF('Total de Ocorrências'!S411=0,"n.d.",'Total de Ocorrências'!S412/'Total de Ocorrências'!S411-1)</f>
        <v>n.d.</v>
      </c>
      <c r="T412" s="37" t="str">
        <f>IF('Total de Ocorrências'!T411=0,"n.d.",'Total de Ocorrências'!T412/'Total de Ocorrências'!T411-1)</f>
        <v>n.d.</v>
      </c>
    </row>
    <row r="413" spans="1:20" ht="15" thickBot="1" x14ac:dyDescent="0.35">
      <c r="A413" s="31">
        <v>45627</v>
      </c>
      <c r="B413" s="38">
        <f>IF('Total de Ocorrências'!B412=0,"n.d.",'Total de Ocorrências'!B413/'Total de Ocorrências'!B412-1)</f>
        <v>-0.25641025641025639</v>
      </c>
      <c r="C413" s="39">
        <f>IF('Total de Ocorrências'!C412=0,"n.d.",'Total de Ocorrências'!C413/'Total de Ocorrências'!C412-1)</f>
        <v>0.22222222222222232</v>
      </c>
      <c r="D413" s="39">
        <f>IF('Total de Ocorrências'!D412=0,"n.d.",'Total de Ocorrências'!D413/'Total de Ocorrências'!D412-1)</f>
        <v>-0.52173913043478259</v>
      </c>
      <c r="E413" s="40">
        <f>IF('Total de Ocorrências'!E412=0,"n.d.",'Total de Ocorrências'!E413/'Total de Ocorrências'!E412-1)</f>
        <v>-0.28169014084507038</v>
      </c>
      <c r="F413" s="38">
        <f>IF('Total de Ocorrências'!F412=0,"n.d.",'Total de Ocorrências'!F413/'Total de Ocorrências'!F412-1)</f>
        <v>0.13725490196078427</v>
      </c>
      <c r="G413" s="39">
        <f>IF('Total de Ocorrências'!G412=0,"n.d.",'Total de Ocorrências'!G413/'Total de Ocorrências'!G412-1)</f>
        <v>-0.27272727272727271</v>
      </c>
      <c r="H413" s="39">
        <f>IF('Total de Ocorrências'!H412=0,"n.d.",'Total de Ocorrências'!H413/'Total de Ocorrências'!H412-1)</f>
        <v>0.36363636363636354</v>
      </c>
      <c r="I413" s="40">
        <f>IF('Total de Ocorrências'!I412=0,"n.d.",'Total de Ocorrências'!I413/'Total de Ocorrências'!I412-1)</f>
        <v>0.1095890410958904</v>
      </c>
      <c r="J413" s="38">
        <f>IF('Total de Ocorrências'!J412=0,"n.d.",'Total de Ocorrências'!J413/'Total de Ocorrências'!J412-1)</f>
        <v>6.4285714285714279E-2</v>
      </c>
      <c r="K413" s="39">
        <f>IF('Total de Ocorrências'!K412=0,"n.d.",'Total de Ocorrências'!K413/'Total de Ocorrências'!K412-1)</f>
        <v>-0.22222222222222221</v>
      </c>
      <c r="L413" s="39">
        <f>IF('Total de Ocorrências'!L412=0,"n.d.",'Total de Ocorrências'!L413/'Total de Ocorrências'!L412-1)</f>
        <v>0.10000000000000009</v>
      </c>
      <c r="M413" s="40">
        <f>IF('Total de Ocorrências'!M412=0,"n.d.",'Total de Ocorrências'!M413/'Total de Ocorrências'!M412-1)</f>
        <v>1.0752688172043001E-2</v>
      </c>
      <c r="N413" s="38">
        <f>IF('Total de Ocorrências'!N412=0,"n.d.",'Total de Ocorrências'!N413/'Total de Ocorrências'!N412-1)</f>
        <v>-0.16025641025641024</v>
      </c>
      <c r="O413" s="39">
        <f>IF('Total de Ocorrências'!O412=0,"n.d.",'Total de Ocorrências'!O413/'Total de Ocorrências'!O412-1)</f>
        <v>-0.23529411764705888</v>
      </c>
      <c r="P413" s="39">
        <f>IF('Total de Ocorrências'!P412=0,"n.d.",'Total de Ocorrências'!P413/'Total de Ocorrências'!P412-1)</f>
        <v>-0.26666666666666672</v>
      </c>
      <c r="Q413" s="40">
        <f>IF('Total de Ocorrências'!Q412=0,"n.d.",'Total de Ocorrências'!Q413/'Total de Ocorrências'!Q412-1)</f>
        <v>-0.18048780487804883</v>
      </c>
      <c r="R413" s="41">
        <f>IF('Total de Ocorrências'!R412=0,"n.d.",'Total de Ocorrências'!R413/'Total de Ocorrências'!R412-1)</f>
        <v>-0.20481927710843373</v>
      </c>
      <c r="S413" s="41" t="str">
        <f>IF('Total de Ocorrências'!S412=0,"n.d.",'Total de Ocorrências'!S413/'Total de Ocorrências'!S412-1)</f>
        <v>n.d.</v>
      </c>
      <c r="T413" s="41" t="str">
        <f>IF('Total de Ocorrências'!T412=0,"n.d.",'Total de Ocorrências'!T413/'Total de Ocorrências'!T412-1)</f>
        <v>n.d.</v>
      </c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3"/>
  <sheetViews>
    <sheetView zoomScaleNormal="100" workbookViewId="0">
      <pane xSplit="1" ySplit="5" topLeftCell="B393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A413" sqref="A413"/>
    </sheetView>
  </sheetViews>
  <sheetFormatPr defaultColWidth="9.109375" defaultRowHeight="14.4" x14ac:dyDescent="0.3"/>
  <cols>
    <col min="1" max="1" width="19.777343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37.5" customHeight="1" x14ac:dyDescent="0.3"/>
    <row r="2" spans="1:21" ht="22.5" customHeight="1" thickBot="1" x14ac:dyDescent="0.3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35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35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35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35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35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35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35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35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35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35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35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35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35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35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35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35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35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35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35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35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35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35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35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35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35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35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35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35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35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35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35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35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">
      <c r="A409" s="30">
        <v>45505</v>
      </c>
      <c r="B409" s="34">
        <f>IF('Total de Ocorrências'!B397=0,"n.d.",'Total de Ocorrências'!B409/'Total de Ocorrências'!B397-1)</f>
        <v>0.13793103448275867</v>
      </c>
      <c r="C409" s="35">
        <f>IF('Total de Ocorrências'!C397=0,"n.d.",'Total de Ocorrências'!C409/'Total de Ocorrências'!C397-1)</f>
        <v>-0.19999999999999996</v>
      </c>
      <c r="D409" s="35">
        <f>IF('Total de Ocorrências'!D397=0,"n.d.",'Total de Ocorrências'!D409/'Total de Ocorrências'!D397-1)</f>
        <v>-0.30000000000000004</v>
      </c>
      <c r="E409" s="36">
        <f>IF('Total de Ocorrências'!E397=0,"n.d.",'Total de Ocorrências'!E409/'Total de Ocorrências'!E397-1)</f>
        <v>-2.9126213592232997E-2</v>
      </c>
      <c r="F409" s="35">
        <f>IF('Total de Ocorrências'!F397=0,"n.d.",'Total de Ocorrências'!F409/'Total de Ocorrências'!F397-1)</f>
        <v>2.7777777777777679E-2</v>
      </c>
      <c r="G409" s="35">
        <f>IF('Total de Ocorrências'!G397=0,"n.d.",'Total de Ocorrências'!G409/'Total de Ocorrências'!G397-1)</f>
        <v>-0.125</v>
      </c>
      <c r="H409" s="35">
        <f>IF('Total de Ocorrências'!H397=0,"n.d.",'Total de Ocorrências'!H409/'Total de Ocorrências'!H397-1)</f>
        <v>-0.25</v>
      </c>
      <c r="I409" s="35">
        <f>IF('Total de Ocorrências'!I397=0,"n.d.",'Total de Ocorrências'!I409/'Total de Ocorrências'!I397-1)</f>
        <v>-3.5714285714285698E-2</v>
      </c>
      <c r="J409" s="34">
        <f>IF('Total de Ocorrências'!J397=0,"n.d.",'Total de Ocorrências'!J409/'Total de Ocorrências'!J397-1)</f>
        <v>1.0109890109890109</v>
      </c>
      <c r="K409" s="35">
        <f>IF('Total de Ocorrências'!K397=0,"n.d.",'Total de Ocorrências'!K409/'Total de Ocorrências'!K397-1)</f>
        <v>0.22580645161290325</v>
      </c>
      <c r="L409" s="35">
        <f>IF('Total de Ocorrências'!L397=0,"n.d.",'Total de Ocorrências'!L409/'Total de Ocorrências'!L397-1)</f>
        <v>0.30769230769230771</v>
      </c>
      <c r="M409" s="36">
        <f>IF('Total de Ocorrências'!M397=0,"n.d.",'Total de Ocorrências'!M409/'Total de Ocorrências'!M397-1)</f>
        <v>0.76296296296296306</v>
      </c>
      <c r="N409" s="35">
        <f>IF('Total de Ocorrências'!N397=0,"n.d.",'Total de Ocorrências'!N409/'Total de Ocorrências'!N397-1)</f>
        <v>1.4571428571428573</v>
      </c>
      <c r="O409" s="35">
        <f>IF('Total de Ocorrências'!O397=0,"n.d.",'Total de Ocorrências'!O409/'Total de Ocorrências'!O397-1)</f>
        <v>3.2258064516129004E-2</v>
      </c>
      <c r="P409" s="35">
        <f>IF('Total de Ocorrências'!P397=0,"n.d.",'Total de Ocorrências'!P409/'Total de Ocorrências'!P397-1)</f>
        <v>1.0909090909090908</v>
      </c>
      <c r="Q409" s="35">
        <f>IF('Total de Ocorrências'!Q397=0,"n.d.",'Total de Ocorrências'!Q409/'Total de Ocorrências'!Q397-1)</f>
        <v>1.0267857142857144</v>
      </c>
      <c r="R409" s="37">
        <f>IF('Total de Ocorrências'!R397=0,"n.d.",'Total de Ocorrências'!R409/'Total de Ocorrências'!R397-1)</f>
        <v>-0.5106382978723405</v>
      </c>
      <c r="S409" s="35" t="str">
        <f>IF('Total de Ocorrências'!S397=0,"n.d.",'Total de Ocorrências'!S409/'Total de Ocorrências'!S397-1)</f>
        <v>n.d.</v>
      </c>
      <c r="T409" s="37" t="str">
        <f>IF('Total de Ocorrências'!T397=0,"n.d.",'Total de Ocorrências'!T409/'Total de Ocorrências'!T397-1)</f>
        <v>n.d.</v>
      </c>
    </row>
    <row r="410" spans="1:20" x14ac:dyDescent="0.3">
      <c r="A410" s="30">
        <v>45536</v>
      </c>
      <c r="B410" s="34">
        <f>IF('Total de Ocorrências'!B398=0,"n.d.",'Total de Ocorrências'!B410/'Total de Ocorrências'!B398-1)</f>
        <v>0.36170212765957444</v>
      </c>
      <c r="C410" s="35">
        <f>IF('Total de Ocorrências'!C398=0,"n.d.",'Total de Ocorrências'!C410/'Total de Ocorrências'!C398-1)</f>
        <v>-0.15384615384615385</v>
      </c>
      <c r="D410" s="35">
        <f>IF('Total de Ocorrências'!D398=0,"n.d.",'Total de Ocorrências'!D410/'Total de Ocorrências'!D398-1)</f>
        <v>0.33333333333333326</v>
      </c>
      <c r="E410" s="36">
        <f>IF('Total de Ocorrências'!E398=0,"n.d.",'Total de Ocorrências'!E410/'Total de Ocorrências'!E398-1)</f>
        <v>0.26388888888888884</v>
      </c>
      <c r="F410" s="35">
        <f>IF('Total de Ocorrências'!F398=0,"n.d.",'Total de Ocorrências'!F410/'Total de Ocorrências'!F398-1)</f>
        <v>8.9285714285714191E-2</v>
      </c>
      <c r="G410" s="35">
        <f>IF('Total de Ocorrências'!G398=0,"n.d.",'Total de Ocorrências'!G410/'Total de Ocorrências'!G398-1)</f>
        <v>0</v>
      </c>
      <c r="H410" s="35">
        <f>IF('Total de Ocorrências'!H398=0,"n.d.",'Total de Ocorrências'!H410/'Total de Ocorrências'!H398-1)</f>
        <v>1</v>
      </c>
      <c r="I410" s="35">
        <f>IF('Total de Ocorrências'!I398=0,"n.d.",'Total de Ocorrências'!I410/'Total de Ocorrências'!I398-1)</f>
        <v>0.13513513513513509</v>
      </c>
      <c r="J410" s="34">
        <f>IF('Total de Ocorrências'!J398=0,"n.d.",'Total de Ocorrências'!J410/'Total de Ocorrências'!J398-1)</f>
        <v>0.68181818181818188</v>
      </c>
      <c r="K410" s="35">
        <f>IF('Total de Ocorrências'!K398=0,"n.d.",'Total de Ocorrências'!K410/'Total de Ocorrências'!K398-1)</f>
        <v>-0.21212121212121215</v>
      </c>
      <c r="L410" s="35">
        <f>IF('Total de Ocorrências'!L398=0,"n.d.",'Total de Ocorrências'!L410/'Total de Ocorrências'!L398-1)</f>
        <v>0.46666666666666656</v>
      </c>
      <c r="M410" s="36">
        <f>IF('Total de Ocorrências'!M398=0,"n.d.",'Total de Ocorrências'!M410/'Total de Ocorrências'!M398-1)</f>
        <v>0.44117647058823528</v>
      </c>
      <c r="N410" s="35">
        <f>IF('Total de Ocorrências'!N398=0,"n.d.",'Total de Ocorrências'!N410/'Total de Ocorrências'!N398-1)</f>
        <v>0.56060606060606055</v>
      </c>
      <c r="O410" s="35">
        <f>IF('Total de Ocorrências'!O398=0,"n.d.",'Total de Ocorrências'!O410/'Total de Ocorrências'!O398-1)</f>
        <v>0.10714285714285721</v>
      </c>
      <c r="P410" s="35">
        <f>IF('Total de Ocorrências'!P398=0,"n.d.",'Total de Ocorrências'!P410/'Total de Ocorrências'!P398-1)</f>
        <v>-7.1428571428571397E-2</v>
      </c>
      <c r="Q410" s="35">
        <f>IF('Total de Ocorrências'!Q398=0,"n.d.",'Total de Ocorrências'!Q410/'Total de Ocorrências'!Q398-1)</f>
        <v>0.36111111111111116</v>
      </c>
      <c r="R410" s="37">
        <f>IF('Total de Ocorrências'!R398=0,"n.d.",'Total de Ocorrências'!R410/'Total de Ocorrências'!R398-1)</f>
        <v>-0.43809523809523809</v>
      </c>
      <c r="S410" s="35" t="str">
        <f>IF('Total de Ocorrências'!S398=0,"n.d.",'Total de Ocorrências'!S410/'Total de Ocorrências'!S398-1)</f>
        <v>n.d.</v>
      </c>
      <c r="T410" s="37" t="str">
        <f>IF('Total de Ocorrências'!T398=0,"n.d.",'Total de Ocorrências'!T410/'Total de Ocorrências'!T398-1)</f>
        <v>n.d.</v>
      </c>
    </row>
    <row r="411" spans="1:20" x14ac:dyDescent="0.3">
      <c r="A411" s="30">
        <v>45566</v>
      </c>
      <c r="B411" s="34">
        <f>IF('Total de Ocorrências'!B399=0,"n.d.",'Total de Ocorrências'!B411/'Total de Ocorrências'!B399-1)</f>
        <v>0.61764705882352944</v>
      </c>
      <c r="C411" s="35">
        <f>IF('Total de Ocorrências'!C399=0,"n.d.",'Total de Ocorrências'!C411/'Total de Ocorrências'!C399-1)</f>
        <v>0.25</v>
      </c>
      <c r="D411" s="35">
        <f>IF('Total de Ocorrências'!D399=0,"n.d.",'Total de Ocorrências'!D411/'Total de Ocorrências'!D399-1)</f>
        <v>0.54545454545454541</v>
      </c>
      <c r="E411" s="36">
        <f>IF('Total de Ocorrências'!E399=0,"n.d.",'Total de Ocorrências'!E411/'Total de Ocorrências'!E399-1)</f>
        <v>0.50819672131147531</v>
      </c>
      <c r="F411" s="35">
        <f>IF('Total de Ocorrências'!F399=0,"n.d.",'Total de Ocorrências'!F411/'Total de Ocorrências'!F399-1)</f>
        <v>0.30303030303030298</v>
      </c>
      <c r="G411" s="35">
        <f>IF('Total de Ocorrências'!G399=0,"n.d.",'Total de Ocorrências'!G411/'Total de Ocorrências'!G399-1)</f>
        <v>-0.11111111111111116</v>
      </c>
      <c r="H411" s="35">
        <f>IF('Total de Ocorrências'!H399=0,"n.d.",'Total de Ocorrências'!H411/'Total de Ocorrências'!H399-1)</f>
        <v>0.16666666666666674</v>
      </c>
      <c r="I411" s="35">
        <f>IF('Total de Ocorrências'!I399=0,"n.d.",'Total de Ocorrências'!I411/'Total de Ocorrências'!I399-1)</f>
        <v>0.20833333333333326</v>
      </c>
      <c r="J411" s="34">
        <f>IF('Total de Ocorrências'!J399=0,"n.d.",'Total de Ocorrências'!J411/'Total de Ocorrências'!J399-1)</f>
        <v>0.5663716814159292</v>
      </c>
      <c r="K411" s="35">
        <f>IF('Total de Ocorrências'!K399=0,"n.d.",'Total de Ocorrências'!K411/'Total de Ocorrências'!K399-1)</f>
        <v>0.1515151515151516</v>
      </c>
      <c r="L411" s="35">
        <f>IF('Total de Ocorrências'!L399=0,"n.d.",'Total de Ocorrências'!L411/'Total de Ocorrências'!L399-1)</f>
        <v>-0.5</v>
      </c>
      <c r="M411" s="36">
        <f>IF('Total de Ocorrências'!M399=0,"n.d.",'Total de Ocorrências'!M411/'Total de Ocorrências'!M399-1)</f>
        <v>0.37654320987654311</v>
      </c>
      <c r="N411" s="35">
        <f>IF('Total de Ocorrências'!N399=0,"n.d.",'Total de Ocorrências'!N411/'Total de Ocorrências'!N399-1)</f>
        <v>0.32989690721649478</v>
      </c>
      <c r="O411" s="35">
        <f>IF('Total de Ocorrências'!O399=0,"n.d.",'Total de Ocorrências'!O411/'Total de Ocorrências'!O399-1)</f>
        <v>-7.6923076923076872E-2</v>
      </c>
      <c r="P411" s="35">
        <f>IF('Total de Ocorrências'!P399=0,"n.d.",'Total de Ocorrências'!P411/'Total de Ocorrências'!P399-1)</f>
        <v>0.16666666666666674</v>
      </c>
      <c r="Q411" s="35">
        <f>IF('Total de Ocorrências'!Q399=0,"n.d.",'Total de Ocorrências'!Q411/'Total de Ocorrências'!Q399-1)</f>
        <v>0.23703703703703694</v>
      </c>
      <c r="R411" s="37">
        <f>IF('Total de Ocorrências'!R399=0,"n.d.",'Total de Ocorrências'!R411/'Total de Ocorrências'!R399-1)</f>
        <v>0.39622641509433953</v>
      </c>
      <c r="S411" s="35" t="str">
        <f>IF('Total de Ocorrências'!S399=0,"n.d.",'Total de Ocorrências'!S411/'Total de Ocorrências'!S399-1)</f>
        <v>n.d.</v>
      </c>
      <c r="T411" s="37" t="str">
        <f>IF('Total de Ocorrências'!T399=0,"n.d.",'Total de Ocorrências'!T411/'Total de Ocorrências'!T399-1)</f>
        <v>n.d.</v>
      </c>
    </row>
    <row r="412" spans="1:20" x14ac:dyDescent="0.3">
      <c r="A412" s="30">
        <v>45597</v>
      </c>
      <c r="B412" s="34">
        <f>IF('Total de Ocorrências'!B400=0,"n.d.",'Total de Ocorrências'!B412/'Total de Ocorrências'!B400-1)</f>
        <v>0.56000000000000005</v>
      </c>
      <c r="C412" s="35">
        <f>IF('Total de Ocorrências'!C400=0,"n.d.",'Total de Ocorrências'!C412/'Total de Ocorrências'!C400-1)</f>
        <v>0.5</v>
      </c>
      <c r="D412" s="35">
        <f>IF('Total de Ocorrências'!D400=0,"n.d.",'Total de Ocorrências'!D412/'Total de Ocorrências'!D400-1)</f>
        <v>1.875</v>
      </c>
      <c r="E412" s="36">
        <f>IF('Total de Ocorrências'!E400=0,"n.d.",'Total de Ocorrências'!E412/'Total de Ocorrências'!E400-1)</f>
        <v>0.82051282051282048</v>
      </c>
      <c r="F412" s="35">
        <f>IF('Total de Ocorrências'!F400=0,"n.d.",'Total de Ocorrências'!F412/'Total de Ocorrências'!F400-1)</f>
        <v>0</v>
      </c>
      <c r="G412" s="35">
        <f>IF('Total de Ocorrências'!G400=0,"n.d.",'Total de Ocorrências'!G412/'Total de Ocorrências'!G400-1)</f>
        <v>-0.3529411764705882</v>
      </c>
      <c r="H412" s="35">
        <f>IF('Total de Ocorrências'!H400=0,"n.d.",'Total de Ocorrências'!H412/'Total de Ocorrências'!H400-1)</f>
        <v>4.5</v>
      </c>
      <c r="I412" s="35">
        <f>IF('Total de Ocorrências'!I400=0,"n.d.",'Total de Ocorrências'!I412/'Total de Ocorrências'!I400-1)</f>
        <v>4.2857142857142927E-2</v>
      </c>
      <c r="J412" s="34">
        <f>IF('Total de Ocorrências'!J400=0,"n.d.",'Total de Ocorrências'!J412/'Total de Ocorrências'!J400-1)</f>
        <v>2.1897810218978186E-2</v>
      </c>
      <c r="K412" s="35">
        <f>IF('Total de Ocorrências'!K400=0,"n.d.",'Total de Ocorrências'!K412/'Total de Ocorrências'!K400-1)</f>
        <v>0.63636363636363646</v>
      </c>
      <c r="L412" s="35">
        <f>IF('Total de Ocorrências'!L400=0,"n.d.",'Total de Ocorrências'!L412/'Total de Ocorrências'!L400-1)</f>
        <v>-0.375</v>
      </c>
      <c r="M412" s="36">
        <f>IF('Total de Ocorrências'!M400=0,"n.d.",'Total de Ocorrências'!M412/'Total de Ocorrências'!M400-1)</f>
        <v>6.2857142857142945E-2</v>
      </c>
      <c r="N412" s="35">
        <f>IF('Total de Ocorrências'!N400=0,"n.d.",'Total de Ocorrências'!N412/'Total de Ocorrências'!N400-1)</f>
        <v>0.60824742268041243</v>
      </c>
      <c r="O412" s="35">
        <f>IF('Total de Ocorrências'!O400=0,"n.d.",'Total de Ocorrências'!O412/'Total de Ocorrências'!O400-1)</f>
        <v>0.88888888888888884</v>
      </c>
      <c r="P412" s="35">
        <f>IF('Total de Ocorrências'!P400=0,"n.d.",'Total de Ocorrências'!P412/'Total de Ocorrências'!P400-1)</f>
        <v>0.15384615384615374</v>
      </c>
      <c r="Q412" s="35">
        <f>IF('Total de Ocorrências'!Q400=0,"n.d.",'Total de Ocorrências'!Q412/'Total de Ocorrências'!Q400-1)</f>
        <v>0.6015625</v>
      </c>
      <c r="R412" s="37">
        <f>IF('Total de Ocorrências'!R400=0,"n.d.",'Total de Ocorrências'!R412/'Total de Ocorrências'!R400-1)</f>
        <v>0.13698630136986312</v>
      </c>
      <c r="S412" s="35" t="str">
        <f>IF('Total de Ocorrências'!S400=0,"n.d.",'Total de Ocorrências'!S412/'Total de Ocorrências'!S400-1)</f>
        <v>n.d.</v>
      </c>
      <c r="T412" s="37" t="str">
        <f>IF('Total de Ocorrências'!T400=0,"n.d.",'Total de Ocorrências'!T412/'Total de Ocorrências'!T400-1)</f>
        <v>n.d.</v>
      </c>
    </row>
    <row r="413" spans="1:20" ht="15" thickBot="1" x14ac:dyDescent="0.35">
      <c r="A413" s="31">
        <v>45627</v>
      </c>
      <c r="B413" s="38">
        <f>IF('Total de Ocorrências'!B401=0,"n.d.",'Total de Ocorrências'!B413/'Total de Ocorrências'!B401-1)</f>
        <v>0.20833333333333326</v>
      </c>
      <c r="C413" s="39">
        <f>IF('Total de Ocorrências'!C401=0,"n.d.",'Total de Ocorrências'!C413/'Total de Ocorrências'!C401-1)</f>
        <v>0.22222222222222232</v>
      </c>
      <c r="D413" s="39">
        <f>IF('Total de Ocorrências'!D401=0,"n.d.",'Total de Ocorrências'!D413/'Total de Ocorrências'!D401-1)</f>
        <v>-0.26666666666666672</v>
      </c>
      <c r="E413" s="40">
        <f>IF('Total de Ocorrências'!E401=0,"n.d.",'Total de Ocorrências'!E413/'Total de Ocorrências'!E401-1)</f>
        <v>6.25E-2</v>
      </c>
      <c r="F413" s="39">
        <f>IF('Total de Ocorrências'!F401=0,"n.d.",'Total de Ocorrências'!F413/'Total de Ocorrências'!F401-1)</f>
        <v>0.23404255319148937</v>
      </c>
      <c r="G413" s="39">
        <f>IF('Total de Ocorrências'!G401=0,"n.d.",'Total de Ocorrências'!G413/'Total de Ocorrências'!G401-1)</f>
        <v>0.14285714285714279</v>
      </c>
      <c r="H413" s="39">
        <f>IF('Total de Ocorrências'!H401=0,"n.d.",'Total de Ocorrências'!H413/'Total de Ocorrências'!H401-1)</f>
        <v>4</v>
      </c>
      <c r="I413" s="39">
        <f>IF('Total de Ocorrências'!I401=0,"n.d.",'Total de Ocorrências'!I413/'Total de Ocorrências'!I401-1)</f>
        <v>0.42105263157894735</v>
      </c>
      <c r="J413" s="38">
        <f>IF('Total de Ocorrências'!J401=0,"n.d.",'Total de Ocorrências'!J413/'Total de Ocorrências'!J401-1)</f>
        <v>1.0694444444444446</v>
      </c>
      <c r="K413" s="39">
        <f>IF('Total de Ocorrências'!K401=0,"n.d.",'Total de Ocorrências'!K413/'Total de Ocorrências'!K401-1)</f>
        <v>3.7037037037036979E-2</v>
      </c>
      <c r="L413" s="39">
        <f>IF('Total de Ocorrências'!L401=0,"n.d.",'Total de Ocorrências'!L413/'Total de Ocorrências'!L401-1)</f>
        <v>2.6666666666666665</v>
      </c>
      <c r="M413" s="40">
        <f>IF('Total de Ocorrências'!M401=0,"n.d.",'Total de Ocorrências'!M413/'Total de Ocorrências'!M401-1)</f>
        <v>0.84313725490196068</v>
      </c>
      <c r="N413" s="39">
        <f>IF('Total de Ocorrências'!N401=0,"n.d.",'Total de Ocorrências'!N413/'Total de Ocorrências'!N401-1)</f>
        <v>0.57831325301204828</v>
      </c>
      <c r="O413" s="39">
        <f>IF('Total de Ocorrências'!O401=0,"n.d.",'Total de Ocorrências'!O413/'Total de Ocorrências'!O401-1)</f>
        <v>0.30000000000000004</v>
      </c>
      <c r="P413" s="39">
        <f>IF('Total de Ocorrências'!P401=0,"n.d.",'Total de Ocorrências'!P413/'Total de Ocorrências'!P401-1)</f>
        <v>2.6666666666666665</v>
      </c>
      <c r="Q413" s="39">
        <f>IF('Total de Ocorrências'!Q401=0,"n.d.",'Total de Ocorrências'!Q413/'Total de Ocorrências'!Q401-1)</f>
        <v>0.58490566037735858</v>
      </c>
      <c r="R413" s="41">
        <f>IF('Total de Ocorrências'!R401=0,"n.d.",'Total de Ocorrências'!R413/'Total de Ocorrências'!R401-1)</f>
        <v>-2.9411764705882359E-2</v>
      </c>
      <c r="S413" s="39" t="str">
        <f>IF('Total de Ocorrências'!S401=0,"n.d.",'Total de Ocorrências'!S413/'Total de Ocorrências'!S401-1)</f>
        <v>n.d.</v>
      </c>
      <c r="T413" s="41" t="str">
        <f>IF('Total de Ocorrências'!T401=0,"n.d.",'Total de Ocorrências'!T413/'Total de Ocorrências'!T401-1)</f>
        <v>n.d.</v>
      </c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3"/>
  <sheetViews>
    <sheetView zoomScaleNormal="100" workbookViewId="0">
      <pane xSplit="1" ySplit="5" topLeftCell="B393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A402" sqref="A402"/>
    </sheetView>
  </sheetViews>
  <sheetFormatPr defaultColWidth="9.109375" defaultRowHeight="14.4" x14ac:dyDescent="0.3"/>
  <cols>
    <col min="1" max="1" width="18.886718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2" customHeight="1" x14ac:dyDescent="0.3"/>
    <row r="2" spans="1:21" ht="15" thickBot="1" x14ac:dyDescent="0.35">
      <c r="A2" s="85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35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35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35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35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35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35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35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35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35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35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35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35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35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35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35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35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35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35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35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35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35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35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35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35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35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35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35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35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35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35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35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35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">
      <c r="A409" s="30">
        <v>45505</v>
      </c>
      <c r="B409" s="34">
        <f>IF('Acumulado Anual'!B397=0,"n.d.",'Acumulado Anual'!B409/'Acumulado Anual'!B397-1)</f>
        <v>-6.0096153846153855E-2</v>
      </c>
      <c r="C409" s="35">
        <f>IF('Acumulado Anual'!C397=0,"n.d.",'Acumulado Anual'!C409/'Acumulado Anual'!C397-1)</f>
        <v>-0.26203208556149737</v>
      </c>
      <c r="D409" s="35">
        <f>IF('Acumulado Anual'!D397=0,"n.d.",'Acumulado Anual'!D409/'Acumulado Anual'!D397-1)</f>
        <v>-0.28125</v>
      </c>
      <c r="E409" s="36">
        <f>IF('Acumulado Anual'!E397=0,"n.d.",'Acumulado Anual'!E409/'Acumulado Anual'!E397-1)</f>
        <v>-0.15596330275229353</v>
      </c>
      <c r="F409" s="35">
        <f>IF('Acumulado Anual'!F397=0,"n.d.",'Acumulado Anual'!F409/'Acumulado Anual'!F397-1)</f>
        <v>0.17378048780487809</v>
      </c>
      <c r="G409" s="35">
        <f>IF('Acumulado Anual'!G397=0,"n.d.",'Acumulado Anual'!G409/'Acumulado Anual'!G397-1)</f>
        <v>-0.25</v>
      </c>
      <c r="H409" s="35">
        <f>IF('Acumulado Anual'!H397=0,"n.d.",'Acumulado Anual'!H409/'Acumulado Anual'!H397-1)</f>
        <v>-0.54347826086956519</v>
      </c>
      <c r="I409" s="35">
        <f>IF('Acumulado Anual'!I397=0,"n.d.",'Acumulado Anual'!I409/'Acumulado Anual'!I397-1)</f>
        <v>1.2552301255230214E-2</v>
      </c>
      <c r="J409" s="34">
        <f>IF('Acumulado Anual'!J397=0,"n.d.",'Acumulado Anual'!J409/'Acumulado Anual'!J397-1)</f>
        <v>1.0075614366729679</v>
      </c>
      <c r="K409" s="35">
        <f>IF('Acumulado Anual'!K397=0,"n.d.",'Acumulado Anual'!K409/'Acumulado Anual'!K397-1)</f>
        <v>0.33333333333333326</v>
      </c>
      <c r="L409" s="35">
        <f>IF('Acumulado Anual'!L397=0,"n.d.",'Acumulado Anual'!L409/'Acumulado Anual'!L397-1)</f>
        <v>0.52941176470588225</v>
      </c>
      <c r="M409" s="36">
        <f>IF('Acumulado Anual'!M397=0,"n.d.",'Acumulado Anual'!M409/'Acumulado Anual'!M397-1)</f>
        <v>0.7831325301204819</v>
      </c>
      <c r="N409" s="35">
        <f>IF('Acumulado Anual'!N397=0,"n.d.",'Acumulado Anual'!N409/'Acumulado Anual'!N397-1)</f>
        <v>1.1670822942643393</v>
      </c>
      <c r="O409" s="35">
        <f>IF('Acumulado Anual'!O397=0,"n.d.",'Acumulado Anual'!O409/'Acumulado Anual'!O397-1)</f>
        <v>0.31693989071038242</v>
      </c>
      <c r="P409" s="35">
        <f>IF('Acumulado Anual'!P397=0,"n.d.",'Acumulado Anual'!P409/'Acumulado Anual'!P397-1)</f>
        <v>0.58974358974358965</v>
      </c>
      <c r="Q409" s="35">
        <f>IF('Acumulado Anual'!Q397=0,"n.d.",'Acumulado Anual'!Q409/'Acumulado Anual'!Q397-1)</f>
        <v>0.86404833836857997</v>
      </c>
      <c r="R409" s="37">
        <f>IF('Acumulado Anual'!R397=0,"n.d.",'Acumulado Anual'!R409/'Acumulado Anual'!R397-1)</f>
        <v>0.31914893617021267</v>
      </c>
      <c r="S409" s="35" t="str">
        <f>IF('Acumulado Anual'!S397=0,"n.d.",'Acumulado Anual'!S409/'Acumulado Anual'!S397-1)</f>
        <v>n.d.</v>
      </c>
      <c r="T409" s="37" t="str">
        <f>IF('Acumulado Anual'!T397=0,"n.d.",'Acumulado Anual'!T409/'Acumulado Anual'!T397-1)</f>
        <v>n.d.</v>
      </c>
    </row>
    <row r="410" spans="1:20" x14ac:dyDescent="0.3">
      <c r="A410" s="30">
        <v>45536</v>
      </c>
      <c r="B410" s="34">
        <f>IF('Acumulado Anual'!B398=0,"n.d.",'Acumulado Anual'!B410/'Acumulado Anual'!B398-1)</f>
        <v>-1.7278617710583144E-2</v>
      </c>
      <c r="C410" s="35">
        <f>IF('Acumulado Anual'!C398=0,"n.d.",'Acumulado Anual'!C410/'Acumulado Anual'!C398-1)</f>
        <v>-0.255</v>
      </c>
      <c r="D410" s="35">
        <f>IF('Acumulado Anual'!D398=0,"n.d.",'Acumulado Anual'!D410/'Acumulado Anual'!D398-1)</f>
        <v>-0.23837209302325579</v>
      </c>
      <c r="E410" s="36">
        <f>IF('Acumulado Anual'!E398=0,"n.d.",'Acumulado Anual'!E410/'Acumulado Anual'!E398-1)</f>
        <v>-0.11976047904191611</v>
      </c>
      <c r="F410" s="35">
        <f>IF('Acumulado Anual'!F398=0,"n.d.",'Acumulado Anual'!F410/'Acumulado Anual'!F398-1)</f>
        <v>0.16145833333333326</v>
      </c>
      <c r="G410" s="35">
        <f>IF('Acumulado Anual'!G398=0,"n.d.",'Acumulado Anual'!G410/'Acumulado Anual'!G398-1)</f>
        <v>-0.22222222222222221</v>
      </c>
      <c r="H410" s="35">
        <f>IF('Acumulado Anual'!H398=0,"n.d.",'Acumulado Anual'!H410/'Acumulado Anual'!H398-1)</f>
        <v>-0.39215686274509809</v>
      </c>
      <c r="I410" s="35">
        <f>IF('Acumulado Anual'!I398=0,"n.d.",'Acumulado Anual'!I410/'Acumulado Anual'!I398-1)</f>
        <v>2.8985507246376718E-2</v>
      </c>
      <c r="J410" s="34">
        <f>IF('Acumulado Anual'!J398=0,"n.d.",'Acumulado Anual'!J410/'Acumulado Anual'!J398-1)</f>
        <v>0.96110210696920584</v>
      </c>
      <c r="K410" s="35">
        <f>IF('Acumulado Anual'!K398=0,"n.d.",'Acumulado Anual'!K410/'Acumulado Anual'!K398-1)</f>
        <v>0.26104417670682722</v>
      </c>
      <c r="L410" s="35">
        <f>IF('Acumulado Anual'!L398=0,"n.d.",'Acumulado Anual'!L410/'Acumulado Anual'!L398-1)</f>
        <v>0.52</v>
      </c>
      <c r="M410" s="36">
        <f>IF('Acumulado Anual'!M398=0,"n.d.",'Acumulado Anual'!M410/'Acumulado Anual'!M398-1)</f>
        <v>0.73498964803312639</v>
      </c>
      <c r="N410" s="35">
        <f>IF('Acumulado Anual'!N398=0,"n.d.",'Acumulado Anual'!N410/'Acumulado Anual'!N398-1)</f>
        <v>1.081370449678801</v>
      </c>
      <c r="O410" s="35">
        <f>IF('Acumulado Anual'!O398=0,"n.d.",'Acumulado Anual'!O410/'Acumulado Anual'!O398-1)</f>
        <v>0.2890995260663507</v>
      </c>
      <c r="P410" s="35">
        <f>IF('Acumulado Anual'!P398=0,"n.d.",'Acumulado Anual'!P410/'Acumulado Anual'!P398-1)</f>
        <v>0.48913043478260865</v>
      </c>
      <c r="Q410" s="35">
        <f>IF('Acumulado Anual'!Q398=0,"n.d.",'Acumulado Anual'!Q410/'Acumulado Anual'!Q398-1)</f>
        <v>0.79350649350649349</v>
      </c>
      <c r="R410" s="37">
        <f>IF('Acumulado Anual'!R398=0,"n.d.",'Acumulado Anual'!R410/'Acumulado Anual'!R398-1)</f>
        <v>0.16856060606060597</v>
      </c>
      <c r="S410" s="35" t="str">
        <f>IF('Acumulado Anual'!S398=0,"n.d.",'Acumulado Anual'!S410/'Acumulado Anual'!S398-1)</f>
        <v>n.d.</v>
      </c>
      <c r="T410" s="37" t="str">
        <f>IF('Acumulado Anual'!T398=0,"n.d.",'Acumulado Anual'!T410/'Acumulado Anual'!T398-1)</f>
        <v>n.d.</v>
      </c>
    </row>
    <row r="411" spans="1:20" x14ac:dyDescent="0.3">
      <c r="A411" s="30">
        <v>45566</v>
      </c>
      <c r="B411" s="34">
        <f>IF('Acumulado Anual'!B399=0,"n.d.",'Acumulado Anual'!B411/'Acumulado Anual'!B399-1)</f>
        <v>2.6156941649899457E-2</v>
      </c>
      <c r="C411" s="35">
        <f>IF('Acumulado Anual'!C399=0,"n.d.",'Acumulado Anual'!C411/'Acumulado Anual'!C399-1)</f>
        <v>-0.21759259259259256</v>
      </c>
      <c r="D411" s="35">
        <f>IF('Acumulado Anual'!D399=0,"n.d.",'Acumulado Anual'!D411/'Acumulado Anual'!D399-1)</f>
        <v>-0.19125683060109289</v>
      </c>
      <c r="E411" s="36">
        <f>IF('Acumulado Anual'!E399=0,"n.d.",'Acumulado Anual'!E411/'Acumulado Anual'!E399-1)</f>
        <v>-7.7008928571428603E-2</v>
      </c>
      <c r="F411" s="35">
        <f>IF('Acumulado Anual'!F399=0,"n.d.",'Acumulado Anual'!F411/'Acumulado Anual'!F399-1)</f>
        <v>0.17266187050359716</v>
      </c>
      <c r="G411" s="35">
        <f>IF('Acumulado Anual'!G399=0,"n.d.",'Acumulado Anual'!G411/'Acumulado Anual'!G399-1)</f>
        <v>-0.2142857142857143</v>
      </c>
      <c r="H411" s="35">
        <f>IF('Acumulado Anual'!H399=0,"n.d.",'Acumulado Anual'!H411/'Acumulado Anual'!H399-1)</f>
        <v>-0.33333333333333337</v>
      </c>
      <c r="I411" s="35">
        <f>IF('Acumulado Anual'!I399=0,"n.d.",'Acumulado Anual'!I411/'Acumulado Anual'!I399-1)</f>
        <v>4.3333333333333224E-2</v>
      </c>
      <c r="J411" s="34">
        <f>IF('Acumulado Anual'!J399=0,"n.d.",'Acumulado Anual'!J411/'Acumulado Anual'!J399-1)</f>
        <v>0.89999999999999991</v>
      </c>
      <c r="K411" s="35">
        <f>IF('Acumulado Anual'!K399=0,"n.d.",'Acumulado Anual'!K411/'Acumulado Anual'!K399-1)</f>
        <v>0.24822695035460995</v>
      </c>
      <c r="L411" s="35">
        <f>IF('Acumulado Anual'!L399=0,"n.d.",'Acumulado Anual'!L411/'Acumulado Anual'!L399-1)</f>
        <v>0.3793103448275863</v>
      </c>
      <c r="M411" s="36">
        <f>IF('Acumulado Anual'!M399=0,"n.d.",'Acumulado Anual'!M411/'Acumulado Anual'!M399-1)</f>
        <v>0.6835106382978724</v>
      </c>
      <c r="N411" s="35">
        <f>IF('Acumulado Anual'!N399=0,"n.d.",'Acumulado Anual'!N411/'Acumulado Anual'!N399-1)</f>
        <v>0.9521276595744681</v>
      </c>
      <c r="O411" s="35">
        <f>IF('Acumulado Anual'!O399=0,"n.d.",'Acumulado Anual'!O411/'Acumulado Anual'!O399-1)</f>
        <v>0.24894514767932496</v>
      </c>
      <c r="P411" s="35">
        <f>IF('Acumulado Anual'!P399=0,"n.d.",'Acumulado Anual'!P411/'Acumulado Anual'!P399-1)</f>
        <v>0.45192307692307687</v>
      </c>
      <c r="Q411" s="35">
        <f>IF('Acumulado Anual'!Q399=0,"n.d.",'Acumulado Anual'!Q411/'Acumulado Anual'!Q399-1)</f>
        <v>0.7104972375690608</v>
      </c>
      <c r="R411" s="37">
        <f>IF('Acumulado Anual'!R399=0,"n.d.",'Acumulado Anual'!R411/'Acumulado Anual'!R399-1)</f>
        <v>0.18932874354561102</v>
      </c>
      <c r="S411" s="35" t="str">
        <f>IF('Acumulado Anual'!S399=0,"n.d.",'Acumulado Anual'!S411/'Acumulado Anual'!S399-1)</f>
        <v>n.d.</v>
      </c>
      <c r="T411" s="37" t="str">
        <f>IF('Acumulado Anual'!T399=0,"n.d.",'Acumulado Anual'!T411/'Acumulado Anual'!T399-1)</f>
        <v>n.d.</v>
      </c>
    </row>
    <row r="412" spans="1:20" x14ac:dyDescent="0.3">
      <c r="A412" s="30">
        <v>45597</v>
      </c>
      <c r="B412" s="34">
        <f>IF('Acumulado Anual'!B400=0,"n.d.",'Acumulado Anual'!B412/'Acumulado Anual'!B400-1)</f>
        <v>5.1724137931034475E-2</v>
      </c>
      <c r="C412" s="35">
        <f>IF('Acumulado Anual'!C400=0,"n.d.",'Acumulado Anual'!C412/'Acumulado Anual'!C400-1)</f>
        <v>-0.19819819819819817</v>
      </c>
      <c r="D412" s="35">
        <f>IF('Acumulado Anual'!D400=0,"n.d.",'Acumulado Anual'!D412/'Acumulado Anual'!D400-1)</f>
        <v>-0.10471204188481675</v>
      </c>
      <c r="E412" s="36">
        <f>IF('Acumulado Anual'!E400=0,"n.d.",'Acumulado Anual'!E412/'Acumulado Anual'!E400-1)</f>
        <v>-3.9572192513368964E-2</v>
      </c>
      <c r="F412" s="35">
        <f>IF('Acumulado Anual'!F400=0,"n.d.",'Acumulado Anual'!F412/'Acumulado Anual'!F400-1)</f>
        <v>0.15384615384615374</v>
      </c>
      <c r="G412" s="35">
        <f>IF('Acumulado Anual'!G400=0,"n.d.",'Acumulado Anual'!G412/'Acumulado Anual'!G400-1)</f>
        <v>-0.23076923076923073</v>
      </c>
      <c r="H412" s="35">
        <f>IF('Acumulado Anual'!H400=0,"n.d.",'Acumulado Anual'!H412/'Acumulado Anual'!H400-1)</f>
        <v>-0.16949152542372881</v>
      </c>
      <c r="I412" s="35">
        <f>IF('Acumulado Anual'!I400=0,"n.d.",'Acumulado Anual'!I412/'Acumulado Anual'!I400-1)</f>
        <v>4.3283582089552297E-2</v>
      </c>
      <c r="J412" s="34">
        <f>IF('Acumulado Anual'!J400=0,"n.d.",'Acumulado Anual'!J412/'Acumulado Anual'!J400-1)</f>
        <v>0.76124567474048432</v>
      </c>
      <c r="K412" s="35">
        <f>IF('Acumulado Anual'!K400=0,"n.d.",'Acumulado Anual'!K412/'Acumulado Anual'!K400-1)</f>
        <v>0.27631578947368429</v>
      </c>
      <c r="L412" s="35">
        <f>IF('Acumulado Anual'!L400=0,"n.d.",'Acumulado Anual'!L412/'Acumulado Anual'!L400-1)</f>
        <v>0.28787878787878785</v>
      </c>
      <c r="M412" s="36">
        <f>IF('Acumulado Anual'!M400=0,"n.d.",'Acumulado Anual'!M412/'Acumulado Anual'!M400-1)</f>
        <v>0.60015349194167311</v>
      </c>
      <c r="N412" s="35">
        <f>IF('Acumulado Anual'!N400=0,"n.d.",'Acumulado Anual'!N412/'Acumulado Anual'!N400-1)</f>
        <v>0.90166414523449312</v>
      </c>
      <c r="O412" s="35">
        <f>IF('Acumulado Anual'!O400=0,"n.d.",'Acumulado Anual'!O412/'Acumulado Anual'!O400-1)</f>
        <v>0.29411764705882359</v>
      </c>
      <c r="P412" s="35">
        <f>IF('Acumulado Anual'!P400=0,"n.d.",'Acumulado Anual'!P412/'Acumulado Anual'!P400-1)</f>
        <v>0.41880341880341887</v>
      </c>
      <c r="Q412" s="35">
        <f>IF('Acumulado Anual'!Q400=0,"n.d.",'Acumulado Anual'!Q412/'Acumulado Anual'!Q400-1)</f>
        <v>0.69699903194578905</v>
      </c>
      <c r="R412" s="37">
        <f>IF('Acumulado Anual'!R400=0,"n.d.",'Acumulado Anual'!R412/'Acumulado Anual'!R400-1)</f>
        <v>0.1834862385321101</v>
      </c>
      <c r="S412" s="35" t="str">
        <f>IF('Acumulado Anual'!S400=0,"n.d.",'Acumulado Anual'!S412/'Acumulado Anual'!S400-1)</f>
        <v>n.d.</v>
      </c>
      <c r="T412" s="37" t="str">
        <f>IF('Acumulado Anual'!T400=0,"n.d.",'Acumulado Anual'!T412/'Acumulado Anual'!T400-1)</f>
        <v>n.d.</v>
      </c>
    </row>
    <row r="413" spans="1:20" ht="15" thickBot="1" x14ac:dyDescent="0.35">
      <c r="A413" s="31">
        <v>45627</v>
      </c>
      <c r="B413" s="38">
        <f>IF('Acumulado Anual'!B401=0,"n.d.",'Acumulado Anual'!B413/'Acumulado Anual'!B401-1)</f>
        <v>5.8608058608058622E-2</v>
      </c>
      <c r="C413" s="39">
        <f>IF('Acumulado Anual'!C401=0,"n.d.",'Acumulado Anual'!C413/'Acumulado Anual'!C401-1)</f>
        <v>-0.18181818181818177</v>
      </c>
      <c r="D413" s="39">
        <f>IF('Acumulado Anual'!D401=0,"n.d.",'Acumulado Anual'!D413/'Acumulado Anual'!D401-1)</f>
        <v>-0.11650485436893199</v>
      </c>
      <c r="E413" s="40">
        <f>IF('Acumulado Anual'!E401=0,"n.d.",'Acumulado Anual'!E413/'Acumulado Anual'!E401-1)</f>
        <v>-3.4587995930823956E-2</v>
      </c>
      <c r="F413" s="39">
        <f>IF('Acumulado Anual'!F401=0,"n.d.",'Acumulado Anual'!F413/'Acumulado Anual'!F401-1)</f>
        <v>0.16116504854368929</v>
      </c>
      <c r="G413" s="39">
        <f>IF('Acumulado Anual'!G401=0,"n.d.",'Acumulado Anual'!G413/'Acumulado Anual'!G401-1)</f>
        <v>-0.21333333333333337</v>
      </c>
      <c r="H413" s="39">
        <f>IF('Acumulado Anual'!H401=0,"n.d.",'Acumulado Anual'!H413/'Acumulado Anual'!H401-1)</f>
        <v>3.2258064516129004E-2</v>
      </c>
      <c r="I413" s="39">
        <f>IF('Acumulado Anual'!I401=0,"n.d.",'Acumulado Anual'!I413/'Acumulado Anual'!I401-1)</f>
        <v>7.2902338376891418E-2</v>
      </c>
      <c r="J413" s="38">
        <f>IF('Acumulado Anual'!J401=0,"n.d.",'Acumulado Anual'!J413/'Acumulado Anual'!J401-1)</f>
        <v>0.78487752928647492</v>
      </c>
      <c r="K413" s="39">
        <f>IF('Acumulado Anual'!K401=0,"n.d.",'Acumulado Anual'!K413/'Acumulado Anual'!K401-1)</f>
        <v>0.25679758308157097</v>
      </c>
      <c r="L413" s="39">
        <f>IF('Acumulado Anual'!L401=0,"n.d.",'Acumulado Anual'!L413/'Acumulado Anual'!L401-1)</f>
        <v>0.34074074074074079</v>
      </c>
      <c r="M413" s="40">
        <f>IF('Acumulado Anual'!M401=0,"n.d.",'Acumulado Anual'!M413/'Acumulado Anual'!M401-1)</f>
        <v>0.61779359430604974</v>
      </c>
      <c r="N413" s="39">
        <f>IF('Acumulado Anual'!N401=0,"n.d.",'Acumulado Anual'!N413/'Acumulado Anual'!N401-1)</f>
        <v>0.86559139784946226</v>
      </c>
      <c r="O413" s="39">
        <f>IF('Acumulado Anual'!O401=0,"n.d.",'Acumulado Anual'!O413/'Acumulado Anual'!O401-1)</f>
        <v>0.29454545454545444</v>
      </c>
      <c r="P413" s="39">
        <f>IF('Acumulado Anual'!P401=0,"n.d.",'Acumulado Anual'!P413/'Acumulado Anual'!P401-1)</f>
        <v>0.47500000000000009</v>
      </c>
      <c r="Q413" s="39">
        <f>IF('Acumulado Anual'!Q401=0,"n.d.",'Acumulado Anual'!Q413/'Acumulado Anual'!Q401-1)</f>
        <v>0.68656716417910446</v>
      </c>
      <c r="R413" s="41">
        <f>IF('Acumulado Anual'!R401=0,"n.d.",'Acumulado Anual'!R413/'Acumulado Anual'!R401-1)</f>
        <v>0.16343490304709141</v>
      </c>
      <c r="S413" s="39" t="str">
        <f>IF('Acumulado Anual'!S401=0,"n.d.",'Acumulado Anual'!S413/'Acumulado Anual'!S401-1)</f>
        <v>n.d.</v>
      </c>
      <c r="T413" s="41" t="str">
        <f>IF('Acumulado Anual'!T401=0,"n.d.",'Acumulado Anual'!T413/'Acumulado Anual'!T401-1)</f>
        <v>n.d.</v>
      </c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3"/>
  <sheetViews>
    <sheetView zoomScaleNormal="100" workbookViewId="0">
      <pane xSplit="1" ySplit="5" topLeftCell="B393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2" sqref="B402"/>
    </sheetView>
  </sheetViews>
  <sheetFormatPr defaultColWidth="9.109375" defaultRowHeight="14.4" x14ac:dyDescent="0.3"/>
  <cols>
    <col min="1" max="1" width="19" style="1" customWidth="1"/>
    <col min="2" max="4" width="9.44140625" style="1" bestFit="1" customWidth="1"/>
    <col min="5" max="5" width="10.5546875" style="1" bestFit="1" customWidth="1"/>
    <col min="6" max="9" width="9.44140625" style="1" bestFit="1" customWidth="1"/>
    <col min="10" max="10" width="9.77734375" style="1" bestFit="1" customWidth="1"/>
    <col min="11" max="17" width="9.441406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6.5" customHeight="1" x14ac:dyDescent="0.3"/>
    <row r="2" spans="1:21" ht="15" thickBot="1" x14ac:dyDescent="0.3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35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35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35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35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35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35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35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35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35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35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35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35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35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35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35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35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35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35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35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35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35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35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35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35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35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35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35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35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35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35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35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35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">
      <c r="A409" s="30">
        <v>45505</v>
      </c>
      <c r="B409" s="34">
        <f>IF(SUM('Total de Ocorrências'!B386:B397)=0,"n.d.",SUM('Total de Ocorrências'!B398:B409)/SUM('Total de Ocorrências'!B386:B397)-1)</f>
        <v>-8.9160839160839167E-2</v>
      </c>
      <c r="C409" s="35">
        <f>IF(SUM('Total de Ocorrências'!C386:C397)=0,"n.d.",SUM('Total de Ocorrências'!C398:C409)/SUM('Total de Ocorrências'!C386:C397)-1)</f>
        <v>-0.29729729729729726</v>
      </c>
      <c r="D409" s="35">
        <f>IF(SUM('Total de Ocorrências'!D386:D397)=0,"n.d.",SUM('Total de Ocorrências'!D398:D409)/SUM('Total de Ocorrências'!D386:D397)-1)</f>
        <v>-0.22596153846153844</v>
      </c>
      <c r="E409" s="36">
        <f>IF(SUM('Total de Ocorrências'!E386:E397)=0,"n.d.",SUM('Total de Ocorrências'!E398:E409)/SUM('Total de Ocorrências'!E386:E397)-1)</f>
        <v>-0.1684311838306064</v>
      </c>
      <c r="F409" s="35">
        <f>IF(SUM('Total de Ocorrências'!F386:F397)=0,"n.d.",SUM('Total de Ocorrências'!F398:F409)/SUM('Total de Ocorrências'!F386:F397)-1)</f>
        <v>0.21961620469083165</v>
      </c>
      <c r="G409" s="35">
        <f>IF(SUM('Total de Ocorrências'!G386:G397)=0,"n.d.",SUM('Total de Ocorrências'!G398:G409)/SUM('Total de Ocorrências'!G386:G397)-1)</f>
        <v>-0.11428571428571432</v>
      </c>
      <c r="H409" s="35">
        <f>IF(SUM('Total de Ocorrências'!H386:H397)=0,"n.d.",SUM('Total de Ocorrências'!H398:H409)/SUM('Total de Ocorrências'!H386:H397)-1)</f>
        <v>-0.421875</v>
      </c>
      <c r="I409" s="35">
        <f>IF(SUM('Total de Ocorrências'!I386:I397)=0,"n.d.",SUM('Total de Ocorrências'!I398:I409)/SUM('Total de Ocorrências'!I386:I397)-1)</f>
        <v>8.9153046062407038E-2</v>
      </c>
      <c r="J409" s="34">
        <f>IF(SUM('Total de Ocorrências'!J386:J397)=0,"n.d.",SUM('Total de Ocorrências'!J398:J409)/SUM('Total de Ocorrências'!J386:J397)-1)</f>
        <v>0.9891891891891893</v>
      </c>
      <c r="K409" s="35">
        <f>IF(SUM('Total de Ocorrências'!K386:K397)=0,"n.d.",SUM('Total de Ocorrências'!K398:K409)/SUM('Total de Ocorrências'!K386:K397)-1)</f>
        <v>0.40909090909090917</v>
      </c>
      <c r="L409" s="35">
        <f>IF(SUM('Total de Ocorrências'!L386:L397)=0,"n.d.",SUM('Total de Ocorrências'!L398:L409)/SUM('Total de Ocorrências'!L386:L397)-1)</f>
        <v>0.53846153846153855</v>
      </c>
      <c r="M409" s="36">
        <f>IF(SUM('Total de Ocorrências'!M386:M397)=0,"n.d.",SUM('Total de Ocorrências'!M398:M409)/SUM('Total de Ocorrências'!M386:M397)-1)</f>
        <v>0.79790026246719159</v>
      </c>
      <c r="N409" s="35">
        <f>IF(SUM('Total de Ocorrências'!N386:N397)=0,"n.d.",SUM('Total de Ocorrências'!N398:N409)/SUM('Total de Ocorrências'!N386:N397)-1)</f>
        <v>1.2320441988950277</v>
      </c>
      <c r="O409" s="35">
        <f>IF(SUM('Total de Ocorrências'!O386:O397)=0,"n.d.",SUM('Total de Ocorrências'!O398:O409)/SUM('Total de Ocorrências'!O386:O397)-1)</f>
        <v>0.34817813765182182</v>
      </c>
      <c r="P409" s="35">
        <f>IF(SUM('Total de Ocorrências'!P386:P397)=0,"n.d.",SUM('Total de Ocorrências'!P398:P409)/SUM('Total de Ocorrências'!P386:P397)-1)</f>
        <v>0.53703703703703698</v>
      </c>
      <c r="Q409" s="35">
        <f>IF(SUM('Total de Ocorrências'!Q386:Q397)=0,"n.d.",SUM('Total de Ocorrências'!Q398:Q409)/SUM('Total de Ocorrências'!Q386:Q397)-1)</f>
        <v>0.90534521158129166</v>
      </c>
      <c r="R409" s="37">
        <f>IF(SUM('Total de Ocorrências'!R386:R397)=0,"n.d.",SUM('Total de Ocorrências'!R398:R409)/SUM('Total de Ocorrências'!R386:R397)-1)</f>
        <v>0.51413427561837466</v>
      </c>
      <c r="S409" s="35" t="str">
        <f>IF(SUM('Total de Ocorrências'!S386:S397)=0,"n.d.",SUM('Total de Ocorrências'!S398:S409)/SUM('Total de Ocorrências'!S386:S397)-1)</f>
        <v>n.d.</v>
      </c>
      <c r="T409" s="37" t="str">
        <f>IF(SUM('Total de Ocorrências'!T386:T397)=0,"n.d.",SUM('Total de Ocorrências'!T398:T409)/SUM('Total de Ocorrências'!T386:T397)-1)</f>
        <v>n.d.</v>
      </c>
    </row>
    <row r="410" spans="1:20" x14ac:dyDescent="0.3">
      <c r="A410" s="30">
        <v>45536</v>
      </c>
      <c r="B410" s="34">
        <f>IF(SUM('Total de Ocorrências'!B387:B398)=0,"n.d.",SUM('Total de Ocorrências'!B399:B410)/SUM('Total de Ocorrências'!B387:B398)-1)</f>
        <v>-7.7186963979416823E-2</v>
      </c>
      <c r="C410" s="35">
        <f>IF(SUM('Total de Ocorrências'!C387:C398)=0,"n.d.",SUM('Total de Ocorrências'!C399:C410)/SUM('Total de Ocorrências'!C387:C398)-1)</f>
        <v>-0.31034482758620685</v>
      </c>
      <c r="D410" s="35">
        <f>IF(SUM('Total de Ocorrências'!D387:D398)=0,"n.d.",SUM('Total de Ocorrências'!D399:D410)/SUM('Total de Ocorrências'!D387:D398)-1)</f>
        <v>-0.21052631578947367</v>
      </c>
      <c r="E410" s="36">
        <f>IF(SUM('Total de Ocorrências'!E387:E398)=0,"n.d.",SUM('Total de Ocorrências'!E399:E410)/SUM('Total de Ocorrências'!E387:E398)-1)</f>
        <v>-0.16144349477682807</v>
      </c>
      <c r="F410" s="35">
        <f>IF(SUM('Total de Ocorrências'!F387:F398)=0,"n.d.",SUM('Total de Ocorrências'!F399:F410)/SUM('Total de Ocorrências'!F387:F398)-1)</f>
        <v>0.21218487394957974</v>
      </c>
      <c r="G410" s="35">
        <f>IF(SUM('Total de Ocorrências'!G387:G398)=0,"n.d.",SUM('Total de Ocorrências'!G399:G410)/SUM('Total de Ocorrências'!G387:G398)-1)</f>
        <v>-0.12056737588652477</v>
      </c>
      <c r="H410" s="35">
        <f>IF(SUM('Total de Ocorrências'!H387:H398)=0,"n.d.",SUM('Total de Ocorrências'!H399:H410)/SUM('Total de Ocorrências'!H387:H398)-1)</f>
        <v>-0.27586206896551724</v>
      </c>
      <c r="I410" s="35">
        <f>IF(SUM('Total de Ocorrências'!I387:I398)=0,"n.d.",SUM('Total de Ocorrências'!I399:I410)/SUM('Total de Ocorrências'!I387:I398)-1)</f>
        <v>0.1007407407407408</v>
      </c>
      <c r="J410" s="34">
        <f>IF(SUM('Total de Ocorrências'!J387:J398)=0,"n.d.",SUM('Total de Ocorrências'!J399:J410)/SUM('Total de Ocorrências'!J387:J398)-1)</f>
        <v>0.96662387676508343</v>
      </c>
      <c r="K410" s="35">
        <f>IF(SUM('Total de Ocorrências'!K387:K398)=0,"n.d.",SUM('Total de Ocorrências'!K399:K410)/SUM('Total de Ocorrências'!K387:K398)-1)</f>
        <v>0.29836065573770498</v>
      </c>
      <c r="L410" s="35">
        <f>IF(SUM('Total de Ocorrências'!L387:L398)=0,"n.d.",SUM('Total de Ocorrências'!L399:L410)/SUM('Total de Ocorrências'!L387:L398)-1)</f>
        <v>0.496</v>
      </c>
      <c r="M410" s="36">
        <f>IF(SUM('Total de Ocorrências'!M387:M398)=0,"n.d.",SUM('Total de Ocorrências'!M399:M410)/SUM('Total de Ocorrências'!M387:M398)-1)</f>
        <v>0.74937965260545902</v>
      </c>
      <c r="N410" s="35">
        <f>IF(SUM('Total de Ocorrências'!N387:N398)=0,"n.d.",SUM('Total de Ocorrências'!N399:N410)/SUM('Total de Ocorrências'!N387:N398)-1)</f>
        <v>1.1835664335664338</v>
      </c>
      <c r="O410" s="35">
        <f>IF(SUM('Total de Ocorrências'!O387:O398)=0,"n.d.",SUM('Total de Ocorrências'!O399:O410)/SUM('Total de Ocorrências'!O387:O398)-1)</f>
        <v>0.27272727272727271</v>
      </c>
      <c r="P410" s="35">
        <f>IF(SUM('Total de Ocorrências'!P387:P398)=0,"n.d.",SUM('Total de Ocorrências'!P399:P410)/SUM('Total de Ocorrências'!P387:P398)-1)</f>
        <v>0.43478260869565211</v>
      </c>
      <c r="Q410" s="35">
        <f>IF(SUM('Total de Ocorrências'!Q387:Q398)=0,"n.d.",SUM('Total de Ocorrências'!Q399:Q410)/SUM('Total de Ocorrências'!Q387:Q398)-1)</f>
        <v>0.84016824395373302</v>
      </c>
      <c r="R410" s="37">
        <f>IF(SUM('Total de Ocorrências'!R387:R398)=0,"n.d.",SUM('Total de Ocorrências'!R399:R410)/SUM('Total de Ocorrências'!R387:R398)-1)</f>
        <v>0.28322784810126578</v>
      </c>
      <c r="S410" s="35" t="str">
        <f>IF(SUM('Total de Ocorrências'!S387:S398)=0,"n.d.",SUM('Total de Ocorrências'!S399:S410)/SUM('Total de Ocorrências'!S387:S398)-1)</f>
        <v>n.d.</v>
      </c>
      <c r="T410" s="37" t="str">
        <f>IF(SUM('Total de Ocorrências'!T387:T398)=0,"n.d.",SUM('Total de Ocorrências'!T399:T410)/SUM('Total de Ocorrências'!T387:T398)-1)</f>
        <v>n.d.</v>
      </c>
    </row>
    <row r="411" spans="1:20" x14ac:dyDescent="0.3">
      <c r="A411" s="30">
        <v>45566</v>
      </c>
      <c r="B411" s="34">
        <f>IF(SUM('Total de Ocorrências'!B388:B399)=0,"n.d.",SUM('Total de Ocorrências'!B400:B411)/SUM('Total de Ocorrências'!B388:B399)-1)</f>
        <v>-2.2727272727272707E-2</v>
      </c>
      <c r="C411" s="35">
        <f>IF(SUM('Total de Ocorrências'!C388:C399)=0,"n.d.",SUM('Total de Ocorrências'!C400:C411)/SUM('Total de Ocorrências'!C388:C399)-1)</f>
        <v>-0.28957528957528955</v>
      </c>
      <c r="D411" s="35">
        <f>IF(SUM('Total de Ocorrências'!D388:D399)=0,"n.d.",SUM('Total de Ocorrências'!D400:D411)/SUM('Total de Ocorrências'!D388:D399)-1)</f>
        <v>-0.19339622641509435</v>
      </c>
      <c r="E411" s="36">
        <f>IF(SUM('Total de Ocorrências'!E388:E399)=0,"n.d.",SUM('Total de Ocorrências'!E400:E411)/SUM('Total de Ocorrências'!E388:E399)-1)</f>
        <v>-0.12368168744007668</v>
      </c>
      <c r="F411" s="35">
        <f>IF(SUM('Total de Ocorrências'!F388:F399)=0,"n.d.",SUM('Total de Ocorrências'!F400:F411)/SUM('Total de Ocorrências'!F388:F399)-1)</f>
        <v>0.25965665236051505</v>
      </c>
      <c r="G411" s="35">
        <f>IF(SUM('Total de Ocorrências'!G388:G399)=0,"n.d.",SUM('Total de Ocorrências'!G400:G411)/SUM('Total de Ocorrências'!G388:G399)-1)</f>
        <v>-0.12765957446808507</v>
      </c>
      <c r="H411" s="35">
        <f>IF(SUM('Total de Ocorrências'!H388:H399)=0,"n.d.",SUM('Total de Ocorrências'!H400:H411)/SUM('Total de Ocorrências'!H388:H399)-1)</f>
        <v>-0.29508196721311475</v>
      </c>
      <c r="I411" s="35">
        <f>IF(SUM('Total de Ocorrências'!I388:I399)=0,"n.d.",SUM('Total de Ocorrências'!I400:I411)/SUM('Total de Ocorrências'!I388:I399)-1)</f>
        <v>0.1272455089820359</v>
      </c>
      <c r="J411" s="34">
        <f>IF(SUM('Total de Ocorrências'!J388:J399)=0,"n.d.",SUM('Total de Ocorrências'!J400:J411)/SUM('Total de Ocorrências'!J388:J399)-1)</f>
        <v>0.93454545454545457</v>
      </c>
      <c r="K411" s="35">
        <f>IF(SUM('Total de Ocorrências'!K388:K399)=0,"n.d.",SUM('Total de Ocorrências'!K400:K411)/SUM('Total de Ocorrências'!K388:K399)-1)</f>
        <v>0.29773462783171523</v>
      </c>
      <c r="L411" s="35">
        <f>IF(SUM('Total de Ocorrências'!L388:L399)=0,"n.d.",SUM('Total de Ocorrências'!L400:L411)/SUM('Total de Ocorrências'!L388:L399)-1)</f>
        <v>0.37692307692307692</v>
      </c>
      <c r="M411" s="36">
        <f>IF(SUM('Total de Ocorrências'!M388:M399)=0,"n.d.",SUM('Total de Ocorrências'!M400:M411)/SUM('Total de Ocorrências'!M388:M399)-1)</f>
        <v>0.72151898734177222</v>
      </c>
      <c r="N411" s="35">
        <f>IF(SUM('Total de Ocorrências'!N388:N399)=0,"n.d.",SUM('Total de Ocorrências'!N400:N411)/SUM('Total de Ocorrências'!N388:N399)-1)</f>
        <v>1.0015624999999999</v>
      </c>
      <c r="O411" s="35">
        <f>IF(SUM('Total de Ocorrências'!O388:O399)=0,"n.d.",SUM('Total de Ocorrências'!O400:O411)/SUM('Total de Ocorrências'!O388:O399)-1)</f>
        <v>0.255639097744361</v>
      </c>
      <c r="P411" s="35">
        <f>IF(SUM('Total de Ocorrências'!P388:P399)=0,"n.d.",SUM('Total de Ocorrências'!P400:P411)/SUM('Total de Ocorrências'!P388:P399)-1)</f>
        <v>0.36885245901639352</v>
      </c>
      <c r="Q411" s="35">
        <f>IF(SUM('Total de Ocorrências'!Q388:Q399)=0,"n.d.",SUM('Total de Ocorrências'!Q400:Q411)/SUM('Total de Ocorrências'!Q388:Q399)-1)</f>
        <v>0.73346303501945531</v>
      </c>
      <c r="R411" s="37">
        <f>IF(SUM('Total de Ocorrências'!R388:R399)=0,"n.d.",SUM('Total de Ocorrências'!R400:R411)/SUM('Total de Ocorrências'!R388:R399)-1)</f>
        <v>0.25490196078431371</v>
      </c>
      <c r="S411" s="35" t="str">
        <f>IF(SUM('Total de Ocorrências'!S388:S399)=0,"n.d.",SUM('Total de Ocorrências'!S400:S411)/SUM('Total de Ocorrências'!S388:S399)-1)</f>
        <v>n.d.</v>
      </c>
      <c r="T411" s="37" t="str">
        <f>IF(SUM('Total de Ocorrências'!T388:T399)=0,"n.d.",SUM('Total de Ocorrências'!T400:T411)/SUM('Total de Ocorrências'!T388:T399)-1)</f>
        <v>n.d.</v>
      </c>
    </row>
    <row r="412" spans="1:20" x14ac:dyDescent="0.3">
      <c r="A412" s="30">
        <v>45597</v>
      </c>
      <c r="B412" s="34">
        <f>IF(SUM('Total de Ocorrências'!B389:B400)=0,"n.d.",SUM('Total de Ocorrências'!B401:B412)/SUM('Total de Ocorrências'!B389:B400)-1)</f>
        <v>3.616636528028927E-2</v>
      </c>
      <c r="C412" s="35">
        <f>IF(SUM('Total de Ocorrências'!C389:C400)=0,"n.d.",SUM('Total de Ocorrências'!C401:C412)/SUM('Total de Ocorrências'!C389:C400)-1)</f>
        <v>-0.19396551724137934</v>
      </c>
      <c r="D412" s="35">
        <f>IF(SUM('Total de Ocorrências'!D389:D400)=0,"n.d.",SUM('Total de Ocorrências'!D401:D412)/SUM('Total de Ocorrências'!D389:D400)-1)</f>
        <v>-7.9207920792079167E-2</v>
      </c>
      <c r="E412" s="36">
        <f>IF(SUM('Total de Ocorrências'!E389:E400)=0,"n.d.",SUM('Total de Ocorrências'!E401:E412)/SUM('Total de Ocorrências'!E389:E400)-1)</f>
        <v>-4.1540020263424515E-2</v>
      </c>
      <c r="F412" s="35">
        <f>IF(SUM('Total de Ocorrências'!F389:F400)=0,"n.d.",SUM('Total de Ocorrências'!F401:F412)/SUM('Total de Ocorrências'!F389:F400)-1)</f>
        <v>0.17399999999999993</v>
      </c>
      <c r="G412" s="35">
        <f>IF(SUM('Total de Ocorrências'!G389:G400)=0,"n.d.",SUM('Total de Ocorrências'!G401:G412)/SUM('Total de Ocorrências'!G389:G400)-1)</f>
        <v>-0.23529411764705888</v>
      </c>
      <c r="H412" s="35">
        <f>IF(SUM('Total de Ocorrências'!H389:H400)=0,"n.d.",SUM('Total de Ocorrências'!H401:H412)/SUM('Total de Ocorrências'!H389:H400)-1)</f>
        <v>-0.11864406779661019</v>
      </c>
      <c r="I412" s="35">
        <f>IF(SUM('Total de Ocorrências'!I389:I400)=0,"n.d.",SUM('Total de Ocorrências'!I401:I412)/SUM('Total de Ocorrências'!I389:I400)-1)</f>
        <v>6.1797752808988804E-2</v>
      </c>
      <c r="J412" s="34">
        <f>IF(SUM('Total de Ocorrências'!J389:J400)=0,"n.d.",SUM('Total de Ocorrências'!J401:J412)/SUM('Total de Ocorrências'!J389:J400)-1)</f>
        <v>0.73239436619718301</v>
      </c>
      <c r="K412" s="35">
        <f>IF(SUM('Total de Ocorrências'!K389:K400)=0,"n.d.",SUM('Total de Ocorrências'!K401:K412)/SUM('Total de Ocorrências'!K389:K400)-1)</f>
        <v>0.30503144654088055</v>
      </c>
      <c r="L412" s="35">
        <f>IF(SUM('Total de Ocorrências'!L389:L400)=0,"n.d.",SUM('Total de Ocorrências'!L401:L412)/SUM('Total de Ocorrências'!L389:L400)-1)</f>
        <v>0.24460431654676262</v>
      </c>
      <c r="M412" s="36">
        <f>IF(SUM('Total de Ocorrências'!M389:M400)=0,"n.d.",SUM('Total de Ocorrências'!M401:M412)/SUM('Total de Ocorrências'!M389:M400)-1)</f>
        <v>0.58478260869565224</v>
      </c>
      <c r="N412" s="35">
        <f>IF(SUM('Total de Ocorrências'!N389:N400)=0,"n.d.",SUM('Total de Ocorrências'!N401:N412)/SUM('Total de Ocorrências'!N389:N400)-1)</f>
        <v>0.90070921985815611</v>
      </c>
      <c r="O412" s="35">
        <f>IF(SUM('Total de Ocorrências'!O389:O400)=0,"n.d.",SUM('Total de Ocorrências'!O401:O412)/SUM('Total de Ocorrências'!O389:O400)-1)</f>
        <v>0.30597014925373145</v>
      </c>
      <c r="P412" s="35">
        <f>IF(SUM('Total de Ocorrências'!P389:P400)=0,"n.d.",SUM('Total de Ocorrências'!P401:P412)/SUM('Total de Ocorrências'!P389:P400)-1)</f>
        <v>0.33070866141732291</v>
      </c>
      <c r="Q412" s="35">
        <f>IF(SUM('Total de Ocorrências'!Q389:Q400)=0,"n.d.",SUM('Total de Ocorrências'!Q401:Q412)/SUM('Total de Ocorrências'!Q389:Q400)-1)</f>
        <v>0.69</v>
      </c>
      <c r="R412" s="37">
        <f>IF(SUM('Total de Ocorrências'!R389:R400)=0,"n.d.",SUM('Total de Ocorrências'!R401:R412)/SUM('Total de Ocorrências'!R389:R400)-1)</f>
        <v>0.20285714285714285</v>
      </c>
      <c r="S412" s="35" t="str">
        <f>IF(SUM('Total de Ocorrências'!S389:S400)=0,"n.d.",SUM('Total de Ocorrências'!S401:S412)/SUM('Total de Ocorrências'!S389:S400)-1)</f>
        <v>n.d.</v>
      </c>
      <c r="T412" s="37" t="str">
        <f>IF(SUM('Total de Ocorrências'!T389:T400)=0,"n.d.",SUM('Total de Ocorrências'!T401:T412)/SUM('Total de Ocorrências'!T389:T400)-1)</f>
        <v>n.d.</v>
      </c>
    </row>
    <row r="413" spans="1:20" ht="15" thickBot="1" x14ac:dyDescent="0.35">
      <c r="A413" s="31">
        <v>45627</v>
      </c>
      <c r="B413" s="38">
        <f>IF(SUM('Total de Ocorrências'!B390:B401)=0,"n.d.",SUM('Total de Ocorrências'!B402:B413)/SUM('Total de Ocorrências'!B390:B401)-1)</f>
        <v>5.8608058608058622E-2</v>
      </c>
      <c r="C413" s="39">
        <f>IF(SUM('Total de Ocorrências'!C390:C401)=0,"n.d.",SUM('Total de Ocorrências'!C402:C413)/SUM('Total de Ocorrências'!C390:C401)-1)</f>
        <v>-0.18181818181818177</v>
      </c>
      <c r="D413" s="39">
        <f>IF(SUM('Total de Ocorrências'!D390:D401)=0,"n.d.",SUM('Total de Ocorrências'!D402:D413)/SUM('Total de Ocorrências'!D390:D401)-1)</f>
        <v>-0.11650485436893199</v>
      </c>
      <c r="E413" s="40">
        <f>IF(SUM('Total de Ocorrências'!E390:E401)=0,"n.d.",SUM('Total de Ocorrências'!E402:E413)/SUM('Total de Ocorrências'!E390:E401)-1)</f>
        <v>-3.4587995930823956E-2</v>
      </c>
      <c r="F413" s="39">
        <f>IF(SUM('Total de Ocorrências'!F390:F401)=0,"n.d.",SUM('Total de Ocorrências'!F402:F413)/SUM('Total de Ocorrências'!F390:F401)-1)</f>
        <v>0.16116504854368929</v>
      </c>
      <c r="G413" s="39">
        <f>IF(SUM('Total de Ocorrências'!G390:G401)=0,"n.d.",SUM('Total de Ocorrências'!G402:G413)/SUM('Total de Ocorrências'!G390:G401)-1)</f>
        <v>-0.21333333333333337</v>
      </c>
      <c r="H413" s="39">
        <f>IF(SUM('Total de Ocorrências'!H390:H401)=0,"n.d.",SUM('Total de Ocorrências'!H402:H413)/SUM('Total de Ocorrências'!H390:H401)-1)</f>
        <v>3.2258064516129004E-2</v>
      </c>
      <c r="I413" s="39">
        <f>IF(SUM('Total de Ocorrências'!I390:I401)=0,"n.d.",SUM('Total de Ocorrências'!I402:I413)/SUM('Total de Ocorrências'!I390:I401)-1)</f>
        <v>7.2902338376891418E-2</v>
      </c>
      <c r="J413" s="38">
        <f>IF(SUM('Total de Ocorrências'!J390:J401)=0,"n.d.",SUM('Total de Ocorrências'!J402:J413)/SUM('Total de Ocorrências'!J390:J401)-1)</f>
        <v>0.78487752928647492</v>
      </c>
      <c r="K413" s="39">
        <f>IF(SUM('Total de Ocorrências'!K390:K401)=0,"n.d.",SUM('Total de Ocorrências'!K402:K413)/SUM('Total de Ocorrências'!K390:K401)-1)</f>
        <v>0.25679758308157097</v>
      </c>
      <c r="L413" s="39">
        <f>IF(SUM('Total de Ocorrências'!L390:L401)=0,"n.d.",SUM('Total de Ocorrências'!L402:L413)/SUM('Total de Ocorrências'!L390:L401)-1)</f>
        <v>0.34074074074074079</v>
      </c>
      <c r="M413" s="40">
        <f>IF(SUM('Total de Ocorrências'!M390:M401)=0,"n.d.",SUM('Total de Ocorrências'!M402:M413)/SUM('Total de Ocorrências'!M390:M401)-1)</f>
        <v>0.61779359430604974</v>
      </c>
      <c r="N413" s="39">
        <f>IF(SUM('Total de Ocorrências'!N390:N401)=0,"n.d.",SUM('Total de Ocorrências'!N402:N413)/SUM('Total de Ocorrências'!N390:N401)-1)</f>
        <v>0.86559139784946226</v>
      </c>
      <c r="O413" s="39">
        <f>IF(SUM('Total de Ocorrências'!O390:O401)=0,"n.d.",SUM('Total de Ocorrências'!O402:O413)/SUM('Total de Ocorrências'!O390:O401)-1)</f>
        <v>0.29454545454545444</v>
      </c>
      <c r="P413" s="39">
        <f>IF(SUM('Total de Ocorrências'!P390:P401)=0,"n.d.",SUM('Total de Ocorrências'!P402:P413)/SUM('Total de Ocorrências'!P390:P401)-1)</f>
        <v>0.47500000000000009</v>
      </c>
      <c r="Q413" s="39">
        <f>IF(SUM('Total de Ocorrências'!Q390:Q401)=0,"n.d.",SUM('Total de Ocorrências'!Q402:Q413)/SUM('Total de Ocorrências'!Q390:Q401)-1)</f>
        <v>0.68656716417910446</v>
      </c>
      <c r="R413" s="41">
        <f>IF(SUM('Total de Ocorrências'!R390:R401)=0,"n.d.",SUM('Total de Ocorrências'!R402:R413)/SUM('Total de Ocorrências'!R390:R401)-1)</f>
        <v>0.16343490304709141</v>
      </c>
      <c r="S413" s="39" t="str">
        <f>IF(SUM('Total de Ocorrências'!S390:S401)=0,"n.d.",SUM('Total de Ocorrências'!S402:S413)/SUM('Total de Ocorrências'!S390:S401)-1)</f>
        <v>n.d.</v>
      </c>
      <c r="T413" s="41" t="str">
        <f>IF(SUM('Total de Ocorrências'!T390:T401)=0,"n.d.",SUM('Total de Ocorrências'!T402:T413)/SUM('Total de Ocorrências'!T390:T401)-1)</f>
        <v>n.d.</v>
      </c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13"/>
  <sheetViews>
    <sheetView zoomScaleNormal="100" workbookViewId="0">
      <pane xSplit="1" ySplit="5" topLeftCell="B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V414" sqref="V414"/>
    </sheetView>
  </sheetViews>
  <sheetFormatPr defaultColWidth="9.109375" defaultRowHeight="14.4" x14ac:dyDescent="0.3"/>
  <cols>
    <col min="1" max="1" width="20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bestFit="1" customWidth="1"/>
    <col min="6" max="6" width="7.554687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bestFit="1" customWidth="1"/>
    <col min="11" max="11" width="6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bestFit="1" customWidth="1"/>
    <col min="16" max="16" width="6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bestFit="1" customWidth="1"/>
    <col min="21" max="21" width="6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9.05" customHeight="1" x14ac:dyDescent="0.3"/>
    <row r="2" spans="1:25" ht="15" thickBot="1" x14ac:dyDescent="0.35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35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35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35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35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35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35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35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35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35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35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35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35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35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35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35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35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35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35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35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35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35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35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35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35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35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35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35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35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35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13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13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13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13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35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35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35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35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">
      <c r="A409" s="30">
        <v>45505</v>
      </c>
      <c r="B409" s="18">
        <v>40</v>
      </c>
      <c r="C409" s="19">
        <v>23</v>
      </c>
      <c r="D409" s="19">
        <v>37</v>
      </c>
      <c r="E409" s="19"/>
      <c r="F409" s="20">
        <f t="shared" si="16"/>
        <v>100</v>
      </c>
      <c r="G409" s="18">
        <v>18</v>
      </c>
      <c r="H409" s="19">
        <v>13</v>
      </c>
      <c r="I409" s="19">
        <v>22</v>
      </c>
      <c r="J409" s="19">
        <v>1</v>
      </c>
      <c r="K409" s="20">
        <f t="shared" si="17"/>
        <v>54</v>
      </c>
      <c r="L409" s="18">
        <v>65</v>
      </c>
      <c r="M409" s="19">
        <v>39</v>
      </c>
      <c r="N409" s="19">
        <v>83</v>
      </c>
      <c r="O409" s="19">
        <v>51</v>
      </c>
      <c r="P409" s="20">
        <f t="shared" si="18"/>
        <v>238</v>
      </c>
      <c r="Q409" s="18">
        <v>49</v>
      </c>
      <c r="R409" s="19">
        <v>45</v>
      </c>
      <c r="S409" s="19">
        <v>76</v>
      </c>
      <c r="T409" s="19">
        <v>57</v>
      </c>
      <c r="U409" s="20">
        <f t="shared" si="19"/>
        <v>227</v>
      </c>
      <c r="V409" s="21">
        <v>46</v>
      </c>
      <c r="W409" s="21">
        <v>0</v>
      </c>
      <c r="X409" s="21">
        <v>0</v>
      </c>
    </row>
    <row r="410" spans="1:24" x14ac:dyDescent="0.3">
      <c r="A410" s="30">
        <v>45536</v>
      </c>
      <c r="B410" s="18">
        <v>27</v>
      </c>
      <c r="C410" s="19">
        <v>14</v>
      </c>
      <c r="D410" s="19">
        <v>50</v>
      </c>
      <c r="E410" s="19"/>
      <c r="F410" s="20">
        <f t="shared" si="16"/>
        <v>91</v>
      </c>
      <c r="G410" s="18">
        <v>23</v>
      </c>
      <c r="H410" s="19">
        <v>19</v>
      </c>
      <c r="I410" s="19">
        <v>42</v>
      </c>
      <c r="J410" s="19"/>
      <c r="K410" s="20">
        <f t="shared" si="17"/>
        <v>84</v>
      </c>
      <c r="L410" s="18">
        <v>42</v>
      </c>
      <c r="M410" s="19">
        <v>23</v>
      </c>
      <c r="N410" s="19">
        <v>90</v>
      </c>
      <c r="O410" s="19">
        <v>41</v>
      </c>
      <c r="P410" s="20">
        <f t="shared" si="18"/>
        <v>196</v>
      </c>
      <c r="Q410" s="18">
        <v>37</v>
      </c>
      <c r="R410" s="19">
        <v>15</v>
      </c>
      <c r="S410" s="19">
        <v>70</v>
      </c>
      <c r="T410" s="19">
        <v>25</v>
      </c>
      <c r="U410" s="20">
        <f t="shared" si="19"/>
        <v>147</v>
      </c>
      <c r="V410" s="21">
        <v>59</v>
      </c>
      <c r="W410" s="21">
        <v>0</v>
      </c>
      <c r="X410" s="21">
        <v>0</v>
      </c>
    </row>
    <row r="411" spans="1:24" x14ac:dyDescent="0.3">
      <c r="A411" s="30">
        <v>45566</v>
      </c>
      <c r="B411" s="18">
        <v>28</v>
      </c>
      <c r="C411" s="19">
        <v>24</v>
      </c>
      <c r="D411" s="19">
        <v>39</v>
      </c>
      <c r="E411" s="19">
        <v>1</v>
      </c>
      <c r="F411" s="20">
        <f t="shared" si="16"/>
        <v>92</v>
      </c>
      <c r="G411" s="18">
        <v>16</v>
      </c>
      <c r="H411" s="19">
        <v>13</v>
      </c>
      <c r="I411" s="19">
        <v>28</v>
      </c>
      <c r="J411" s="19">
        <v>1</v>
      </c>
      <c r="K411" s="20">
        <f t="shared" si="17"/>
        <v>58</v>
      </c>
      <c r="L411" s="18">
        <v>57</v>
      </c>
      <c r="M411" s="19">
        <v>35</v>
      </c>
      <c r="N411" s="19">
        <v>83</v>
      </c>
      <c r="O411" s="19">
        <v>48</v>
      </c>
      <c r="P411" s="20">
        <f t="shared" si="18"/>
        <v>223</v>
      </c>
      <c r="Q411" s="18">
        <v>53</v>
      </c>
      <c r="R411" s="19">
        <v>24</v>
      </c>
      <c r="S411" s="19">
        <v>56</v>
      </c>
      <c r="T411" s="19">
        <v>34</v>
      </c>
      <c r="U411" s="20">
        <f t="shared" si="19"/>
        <v>167</v>
      </c>
      <c r="V411" s="21">
        <v>74</v>
      </c>
      <c r="W411" s="21">
        <v>0</v>
      </c>
      <c r="X411" s="21">
        <v>0</v>
      </c>
    </row>
    <row r="412" spans="1:24" x14ac:dyDescent="0.3">
      <c r="A412" s="30">
        <v>45597</v>
      </c>
      <c r="B412" s="18">
        <v>23</v>
      </c>
      <c r="C412" s="19">
        <v>20</v>
      </c>
      <c r="D412" s="19">
        <v>28</v>
      </c>
      <c r="E412" s="19"/>
      <c r="F412" s="20">
        <f t="shared" si="16"/>
        <v>71</v>
      </c>
      <c r="G412" s="18">
        <v>23</v>
      </c>
      <c r="H412" s="19">
        <v>15</v>
      </c>
      <c r="I412" s="19">
        <v>32</v>
      </c>
      <c r="J412" s="19">
        <v>3</v>
      </c>
      <c r="K412" s="20">
        <f t="shared" si="17"/>
        <v>73</v>
      </c>
      <c r="L412" s="18">
        <v>41</v>
      </c>
      <c r="M412" s="19">
        <v>24</v>
      </c>
      <c r="N412" s="19">
        <v>77</v>
      </c>
      <c r="O412" s="19">
        <v>44</v>
      </c>
      <c r="P412" s="20">
        <f t="shared" si="18"/>
        <v>186</v>
      </c>
      <c r="Q412" s="18">
        <v>44</v>
      </c>
      <c r="R412" s="19">
        <v>27</v>
      </c>
      <c r="S412" s="19">
        <v>73</v>
      </c>
      <c r="T412" s="19">
        <v>61</v>
      </c>
      <c r="U412" s="20">
        <f t="shared" si="19"/>
        <v>205</v>
      </c>
      <c r="V412" s="21">
        <v>83</v>
      </c>
      <c r="W412" s="21">
        <v>0</v>
      </c>
      <c r="X412" s="21">
        <v>0</v>
      </c>
    </row>
    <row r="413" spans="1:24" ht="15" thickBot="1" x14ac:dyDescent="0.35">
      <c r="A413" s="31">
        <v>45627</v>
      </c>
      <c r="B413" s="23">
        <v>13</v>
      </c>
      <c r="C413" s="24">
        <v>16</v>
      </c>
      <c r="D413" s="24">
        <v>22</v>
      </c>
      <c r="E413" s="24"/>
      <c r="F413" s="25">
        <f t="shared" si="16"/>
        <v>51</v>
      </c>
      <c r="G413" s="23">
        <v>18</v>
      </c>
      <c r="H413" s="24">
        <v>26</v>
      </c>
      <c r="I413" s="24">
        <v>34</v>
      </c>
      <c r="J413" s="24">
        <v>3</v>
      </c>
      <c r="K413" s="25">
        <f t="shared" si="17"/>
        <v>81</v>
      </c>
      <c r="L413" s="23">
        <v>41</v>
      </c>
      <c r="M413" s="24">
        <v>24</v>
      </c>
      <c r="N413" s="24">
        <v>79</v>
      </c>
      <c r="O413" s="24">
        <v>44</v>
      </c>
      <c r="P413" s="25">
        <f t="shared" si="18"/>
        <v>188</v>
      </c>
      <c r="Q413" s="23">
        <v>33</v>
      </c>
      <c r="R413" s="24">
        <v>23</v>
      </c>
      <c r="S413" s="24">
        <v>81</v>
      </c>
      <c r="T413" s="24">
        <v>31</v>
      </c>
      <c r="U413" s="25">
        <f t="shared" si="19"/>
        <v>168</v>
      </c>
      <c r="V413" s="26">
        <v>66</v>
      </c>
      <c r="W413" s="26"/>
      <c r="X413" s="2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13"/>
  <sheetViews>
    <sheetView zoomScaleNormal="100" workbookViewId="0">
      <pane xSplit="1" ySplit="5" topLeftCell="B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02" sqref="A402"/>
    </sheetView>
  </sheetViews>
  <sheetFormatPr defaultColWidth="9.109375" defaultRowHeight="14.4" x14ac:dyDescent="0.3"/>
  <cols>
    <col min="1" max="1" width="19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6640625" style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7.5546875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customWidth="1"/>
    <col min="16" max="16" width="7.5546875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7.5546875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38.549999999999997" customHeight="1" x14ac:dyDescent="0.3"/>
    <row r="2" spans="1:25" ht="15" thickBot="1" x14ac:dyDescent="0.35">
      <c r="A2" s="87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35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35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35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35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35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35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35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35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35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35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35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35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35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35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35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35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35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35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35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35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35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35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35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35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35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35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35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35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35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35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35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35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35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">
      <c r="A409" s="17">
        <v>45505</v>
      </c>
      <c r="B409" s="18">
        <f>SUM('Total de Ocorrências Setor'!B$402:B409)</f>
        <v>201</v>
      </c>
      <c r="C409" s="19">
        <f>SUM('Total de Ocorrências Setor'!C$402:C409)</f>
        <v>164</v>
      </c>
      <c r="D409" s="19">
        <f>SUM('Total de Ocorrências Setor'!D$402:D409)</f>
        <v>277</v>
      </c>
      <c r="E409" s="19">
        <f>SUM('Total de Ocorrências Setor'!E$402:E409)</f>
        <v>2</v>
      </c>
      <c r="F409" s="20">
        <f>SUM('Total de Ocorrências Setor'!F$402:F409)</f>
        <v>644</v>
      </c>
      <c r="G409" s="18">
        <f>SUM('Total de Ocorrências Setor'!G$402:G409)</f>
        <v>150</v>
      </c>
      <c r="H409" s="19">
        <f>SUM('Total de Ocorrências Setor'!H$402:H409)</f>
        <v>120</v>
      </c>
      <c r="I409" s="19">
        <f>SUM('Total de Ocorrências Setor'!I$402:I409)</f>
        <v>206</v>
      </c>
      <c r="J409" s="19">
        <f>SUM('Total de Ocorrências Setor'!J$402:J409)</f>
        <v>8</v>
      </c>
      <c r="K409" s="20">
        <f>SUM('Total de Ocorrências Setor'!K$402:K409)</f>
        <v>484</v>
      </c>
      <c r="L409" s="18">
        <f>SUM('Total de Ocorrências Setor'!L$402:L409)</f>
        <v>394</v>
      </c>
      <c r="M409" s="19">
        <f>SUM('Total de Ocorrências Setor'!M$402:M409)</f>
        <v>241</v>
      </c>
      <c r="N409" s="19">
        <f>SUM('Total de Ocorrências Setor'!N$402:N409)</f>
        <v>599</v>
      </c>
      <c r="O409" s="19">
        <f>SUM('Total de Ocorrências Setor'!O$402:O409)</f>
        <v>246</v>
      </c>
      <c r="P409" s="20">
        <f>SUM('Total de Ocorrências Setor'!P$402:P409)</f>
        <v>1480</v>
      </c>
      <c r="Q409" s="18">
        <f>SUM('Total de Ocorrências Setor'!Q$402:Q409)</f>
        <v>299</v>
      </c>
      <c r="R409" s="19">
        <f>SUM('Total de Ocorrências Setor'!R$402:R409)</f>
        <v>225</v>
      </c>
      <c r="S409" s="19">
        <f>SUM('Total de Ocorrências Setor'!S$402:S409)</f>
        <v>499</v>
      </c>
      <c r="T409" s="19">
        <f>SUM('Total de Ocorrências Setor'!T$402:T409)</f>
        <v>211</v>
      </c>
      <c r="U409" s="20">
        <f>SUM('Total de Ocorrências Setor'!U$402:U409)</f>
        <v>1234</v>
      </c>
      <c r="V409" s="21">
        <f>SUM('Total de Ocorrências Setor'!V$402:V409)</f>
        <v>558</v>
      </c>
      <c r="W409" s="21">
        <f>SUM('Total de Ocorrências Setor'!W$402:W409)</f>
        <v>0</v>
      </c>
      <c r="X409" s="21">
        <f>SUM('Total de Ocorrências Setor'!X$402:X409)</f>
        <v>0</v>
      </c>
    </row>
    <row r="410" spans="1:24" x14ac:dyDescent="0.3">
      <c r="A410" s="17">
        <v>45536</v>
      </c>
      <c r="B410" s="18">
        <f>SUM('Total de Ocorrências Setor'!B$402:B410)</f>
        <v>228</v>
      </c>
      <c r="C410" s="19">
        <f>SUM('Total de Ocorrências Setor'!C$402:C410)</f>
        <v>178</v>
      </c>
      <c r="D410" s="19">
        <f>SUM('Total de Ocorrências Setor'!D$402:D410)</f>
        <v>327</v>
      </c>
      <c r="E410" s="19">
        <f>SUM('Total de Ocorrências Setor'!E$402:E410)</f>
        <v>2</v>
      </c>
      <c r="F410" s="20">
        <f>SUM('Total de Ocorrências Setor'!F$402:F410)</f>
        <v>735</v>
      </c>
      <c r="G410" s="18">
        <f>SUM('Total de Ocorrências Setor'!G$402:G410)</f>
        <v>173</v>
      </c>
      <c r="H410" s="19">
        <f>SUM('Total de Ocorrências Setor'!H$402:H410)</f>
        <v>139</v>
      </c>
      <c r="I410" s="19">
        <f>SUM('Total de Ocorrências Setor'!I$402:I410)</f>
        <v>248</v>
      </c>
      <c r="J410" s="19">
        <f>SUM('Total de Ocorrências Setor'!J$402:J410)</f>
        <v>8</v>
      </c>
      <c r="K410" s="20">
        <f>SUM('Total de Ocorrências Setor'!K$402:K410)</f>
        <v>568</v>
      </c>
      <c r="L410" s="18">
        <f>SUM('Total de Ocorrências Setor'!L$402:L410)</f>
        <v>436</v>
      </c>
      <c r="M410" s="19">
        <f>SUM('Total de Ocorrências Setor'!M$402:M410)</f>
        <v>264</v>
      </c>
      <c r="N410" s="19">
        <f>SUM('Total de Ocorrências Setor'!N$402:N410)</f>
        <v>689</v>
      </c>
      <c r="O410" s="19">
        <f>SUM('Total de Ocorrências Setor'!O$402:O410)</f>
        <v>287</v>
      </c>
      <c r="P410" s="20">
        <f>SUM('Total de Ocorrências Setor'!P$402:P410)</f>
        <v>1676</v>
      </c>
      <c r="Q410" s="18">
        <f>SUM('Total de Ocorrências Setor'!Q$402:Q410)</f>
        <v>336</v>
      </c>
      <c r="R410" s="19">
        <f>SUM('Total de Ocorrências Setor'!R$402:R410)</f>
        <v>240</v>
      </c>
      <c r="S410" s="19">
        <f>SUM('Total de Ocorrências Setor'!S$402:S410)</f>
        <v>569</v>
      </c>
      <c r="T410" s="19">
        <f>SUM('Total de Ocorrências Setor'!T$402:T410)</f>
        <v>236</v>
      </c>
      <c r="U410" s="20">
        <f>SUM('Total de Ocorrências Setor'!U$402:U410)</f>
        <v>1381</v>
      </c>
      <c r="V410" s="21">
        <f>SUM('Total de Ocorrências Setor'!V$402:V410)</f>
        <v>617</v>
      </c>
      <c r="W410" s="21">
        <f>SUM('Total de Ocorrências Setor'!W$402:W410)</f>
        <v>0</v>
      </c>
      <c r="X410" s="21">
        <f>SUM('Total de Ocorrências Setor'!X$402:X410)</f>
        <v>0</v>
      </c>
    </row>
    <row r="411" spans="1:24" x14ac:dyDescent="0.3">
      <c r="A411" s="17">
        <v>45566</v>
      </c>
      <c r="B411" s="18">
        <f>SUM('Total de Ocorrências Setor'!B$402:B411)</f>
        <v>256</v>
      </c>
      <c r="C411" s="19">
        <f>SUM('Total de Ocorrências Setor'!C$402:C411)</f>
        <v>202</v>
      </c>
      <c r="D411" s="19">
        <f>SUM('Total de Ocorrências Setor'!D$402:D411)</f>
        <v>366</v>
      </c>
      <c r="E411" s="19">
        <f>SUM('Total de Ocorrências Setor'!E$402:E411)</f>
        <v>3</v>
      </c>
      <c r="F411" s="20">
        <f>SUM('Total de Ocorrências Setor'!F$402:F411)</f>
        <v>827</v>
      </c>
      <c r="G411" s="18">
        <f>SUM('Total de Ocorrências Setor'!G$402:G411)</f>
        <v>189</v>
      </c>
      <c r="H411" s="19">
        <f>SUM('Total de Ocorrências Setor'!H$402:H411)</f>
        <v>152</v>
      </c>
      <c r="I411" s="19">
        <f>SUM('Total de Ocorrências Setor'!I$402:I411)</f>
        <v>276</v>
      </c>
      <c r="J411" s="19">
        <f>SUM('Total de Ocorrências Setor'!J$402:J411)</f>
        <v>9</v>
      </c>
      <c r="K411" s="20">
        <f>SUM('Total de Ocorrências Setor'!K$402:K411)</f>
        <v>626</v>
      </c>
      <c r="L411" s="18">
        <f>SUM('Total de Ocorrências Setor'!L$402:L411)</f>
        <v>493</v>
      </c>
      <c r="M411" s="19">
        <f>SUM('Total de Ocorrências Setor'!M$402:M411)</f>
        <v>299</v>
      </c>
      <c r="N411" s="19">
        <f>SUM('Total de Ocorrências Setor'!N$402:N411)</f>
        <v>772</v>
      </c>
      <c r="O411" s="19">
        <f>SUM('Total de Ocorrências Setor'!O$402:O411)</f>
        <v>335</v>
      </c>
      <c r="P411" s="20">
        <f>SUM('Total de Ocorrências Setor'!P$402:P411)</f>
        <v>1899</v>
      </c>
      <c r="Q411" s="18">
        <f>SUM('Total de Ocorrências Setor'!Q$402:Q411)</f>
        <v>389</v>
      </c>
      <c r="R411" s="19">
        <f>SUM('Total de Ocorrências Setor'!R$402:R411)</f>
        <v>264</v>
      </c>
      <c r="S411" s="19">
        <f>SUM('Total de Ocorrências Setor'!S$402:S411)</f>
        <v>625</v>
      </c>
      <c r="T411" s="19">
        <f>SUM('Total de Ocorrências Setor'!T$402:T411)</f>
        <v>270</v>
      </c>
      <c r="U411" s="20">
        <f>SUM('Total de Ocorrências Setor'!U$402:U411)</f>
        <v>1548</v>
      </c>
      <c r="V411" s="21">
        <f>SUM('Total de Ocorrências Setor'!V$402:V411)</f>
        <v>691</v>
      </c>
      <c r="W411" s="21">
        <f>SUM('Total de Ocorrências Setor'!W$402:W411)</f>
        <v>0</v>
      </c>
      <c r="X411" s="21">
        <f>SUM('Total de Ocorrências Setor'!X$402:X411)</f>
        <v>0</v>
      </c>
    </row>
    <row r="412" spans="1:24" x14ac:dyDescent="0.3">
      <c r="A412" s="17">
        <v>45597</v>
      </c>
      <c r="B412" s="18">
        <f>SUM('Total de Ocorrências Setor'!B$402:B412)</f>
        <v>279</v>
      </c>
      <c r="C412" s="19">
        <f>SUM('Total de Ocorrências Setor'!C$402:C412)</f>
        <v>222</v>
      </c>
      <c r="D412" s="19">
        <f>SUM('Total de Ocorrências Setor'!D$402:D412)</f>
        <v>394</v>
      </c>
      <c r="E412" s="19">
        <f>SUM('Total de Ocorrências Setor'!E$402:E412)</f>
        <v>3</v>
      </c>
      <c r="F412" s="20">
        <f>SUM('Total de Ocorrências Setor'!F$402:F412)</f>
        <v>898</v>
      </c>
      <c r="G412" s="18">
        <f>SUM('Total de Ocorrências Setor'!G$402:G412)</f>
        <v>212</v>
      </c>
      <c r="H412" s="19">
        <f>SUM('Total de Ocorrências Setor'!H$402:H412)</f>
        <v>167</v>
      </c>
      <c r="I412" s="19">
        <f>SUM('Total de Ocorrências Setor'!I$402:I412)</f>
        <v>308</v>
      </c>
      <c r="J412" s="19">
        <f>SUM('Total de Ocorrências Setor'!J$402:J412)</f>
        <v>12</v>
      </c>
      <c r="K412" s="20">
        <f>SUM('Total de Ocorrências Setor'!K$402:K412)</f>
        <v>699</v>
      </c>
      <c r="L412" s="18">
        <f>SUM('Total de Ocorrências Setor'!L$402:L412)</f>
        <v>534</v>
      </c>
      <c r="M412" s="19">
        <f>SUM('Total de Ocorrências Setor'!M$402:M412)</f>
        <v>323</v>
      </c>
      <c r="N412" s="19">
        <f>SUM('Total de Ocorrências Setor'!N$402:N412)</f>
        <v>849</v>
      </c>
      <c r="O412" s="19">
        <f>SUM('Total de Ocorrências Setor'!O$402:O412)</f>
        <v>379</v>
      </c>
      <c r="P412" s="20">
        <f>SUM('Total de Ocorrências Setor'!P$402:P412)</f>
        <v>2085</v>
      </c>
      <c r="Q412" s="18">
        <f>SUM('Total de Ocorrências Setor'!Q$402:Q412)</f>
        <v>433</v>
      </c>
      <c r="R412" s="19">
        <f>SUM('Total de Ocorrências Setor'!R$402:R412)</f>
        <v>291</v>
      </c>
      <c r="S412" s="19">
        <f>SUM('Total de Ocorrências Setor'!S$402:S412)</f>
        <v>698</v>
      </c>
      <c r="T412" s="19">
        <f>SUM('Total de Ocorrências Setor'!T$402:T412)</f>
        <v>331</v>
      </c>
      <c r="U412" s="20">
        <f>SUM('Total de Ocorrências Setor'!U$402:U412)</f>
        <v>1753</v>
      </c>
      <c r="V412" s="21">
        <f>SUM('Total de Ocorrências Setor'!V$402:V412)</f>
        <v>774</v>
      </c>
      <c r="W412" s="21">
        <f>SUM('Total de Ocorrências Setor'!W$402:W412)</f>
        <v>0</v>
      </c>
      <c r="X412" s="21">
        <f>SUM('Total de Ocorrências Setor'!X$402:X412)</f>
        <v>0</v>
      </c>
    </row>
    <row r="413" spans="1:24" ht="15" thickBot="1" x14ac:dyDescent="0.35">
      <c r="A413" s="22">
        <v>45627</v>
      </c>
      <c r="B413" s="23">
        <f>SUM('Total de Ocorrências Setor'!B$402:B413)</f>
        <v>292</v>
      </c>
      <c r="C413" s="24">
        <f>SUM('Total de Ocorrências Setor'!C$402:C413)</f>
        <v>238</v>
      </c>
      <c r="D413" s="24">
        <f>SUM('Total de Ocorrências Setor'!D$402:D413)</f>
        <v>416</v>
      </c>
      <c r="E413" s="24">
        <f>SUM('Total de Ocorrências Setor'!E$402:E413)</f>
        <v>3</v>
      </c>
      <c r="F413" s="25">
        <f>SUM('Total de Ocorrências Setor'!F$402:F413)</f>
        <v>949</v>
      </c>
      <c r="G413" s="23">
        <f>SUM('Total de Ocorrências Setor'!G$402:G413)</f>
        <v>230</v>
      </c>
      <c r="H413" s="24">
        <f>SUM('Total de Ocorrências Setor'!H$402:H413)</f>
        <v>193</v>
      </c>
      <c r="I413" s="24">
        <f>SUM('Total de Ocorrências Setor'!I$402:I413)</f>
        <v>342</v>
      </c>
      <c r="J413" s="24">
        <f>SUM('Total de Ocorrências Setor'!J$402:J413)</f>
        <v>15</v>
      </c>
      <c r="K413" s="25">
        <f>SUM('Total de Ocorrências Setor'!K$402:K413)</f>
        <v>780</v>
      </c>
      <c r="L413" s="23">
        <f>SUM('Total de Ocorrências Setor'!L$402:L413)</f>
        <v>575</v>
      </c>
      <c r="M413" s="24">
        <f>SUM('Total de Ocorrências Setor'!M$402:M413)</f>
        <v>347</v>
      </c>
      <c r="N413" s="24">
        <f>SUM('Total de Ocorrências Setor'!N$402:N413)</f>
        <v>928</v>
      </c>
      <c r="O413" s="24">
        <f>SUM('Total de Ocorrências Setor'!O$402:O413)</f>
        <v>423</v>
      </c>
      <c r="P413" s="25">
        <f>SUM('Total de Ocorrências Setor'!P$402:P413)</f>
        <v>2273</v>
      </c>
      <c r="Q413" s="23">
        <f>SUM('Total de Ocorrências Setor'!Q$402:Q413)</f>
        <v>466</v>
      </c>
      <c r="R413" s="24">
        <f>SUM('Total de Ocorrências Setor'!R$402:R413)</f>
        <v>314</v>
      </c>
      <c r="S413" s="24">
        <f>SUM('Total de Ocorrências Setor'!S$402:S413)</f>
        <v>779</v>
      </c>
      <c r="T413" s="24">
        <f>SUM('Total de Ocorrências Setor'!T$402:T413)</f>
        <v>362</v>
      </c>
      <c r="U413" s="25">
        <f>SUM('Total de Ocorrências Setor'!U$402:U413)</f>
        <v>1921</v>
      </c>
      <c r="V413" s="26">
        <f>SUM('Total de Ocorrências Setor'!V$402:V413)</f>
        <v>840</v>
      </c>
      <c r="W413" s="26">
        <f>SUM('Total de Ocorrências Setor'!W$402:W413)</f>
        <v>0</v>
      </c>
      <c r="X413" s="26">
        <f>SUM('Total de Ocorrências Setor'!X$402:X413)</f>
        <v>0</v>
      </c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3"/>
  <sheetViews>
    <sheetView zoomScaleNormal="100" workbookViewId="0">
      <pane xSplit="1" ySplit="5" topLeftCell="B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02" sqref="A402"/>
    </sheetView>
  </sheetViews>
  <sheetFormatPr defaultColWidth="9.109375" defaultRowHeight="14.4" x14ac:dyDescent="0.3"/>
  <cols>
    <col min="1" max="1" width="19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8.44140625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8.44140625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4" ht="37.950000000000003" customHeight="1" x14ac:dyDescent="0.3"/>
    <row r="2" spans="1:24" ht="19.5" customHeight="1" thickBot="1" x14ac:dyDescent="0.35">
      <c r="A2" s="87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51" customFormat="1" thickBot="1" x14ac:dyDescent="0.3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4" s="51" customFormat="1" thickBot="1" x14ac:dyDescent="0.3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3.8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3.8" x14ac:dyDescent="0.3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3.8" x14ac:dyDescent="0.3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3.8" x14ac:dyDescent="0.3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3.8" x14ac:dyDescent="0.3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3.8" x14ac:dyDescent="0.3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3.8" x14ac:dyDescent="0.3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3.8" x14ac:dyDescent="0.3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3.8" x14ac:dyDescent="0.3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3.8" x14ac:dyDescent="0.3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3.8" x14ac:dyDescent="0.3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35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3.8" x14ac:dyDescent="0.3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3.8" x14ac:dyDescent="0.3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3.8" x14ac:dyDescent="0.3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3.8" x14ac:dyDescent="0.3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3.8" x14ac:dyDescent="0.3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3.8" x14ac:dyDescent="0.3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3.8" x14ac:dyDescent="0.3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3.8" x14ac:dyDescent="0.3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3.8" x14ac:dyDescent="0.3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3.8" x14ac:dyDescent="0.3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3.8" x14ac:dyDescent="0.3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35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3.8" x14ac:dyDescent="0.3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3.8" x14ac:dyDescent="0.3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3.8" x14ac:dyDescent="0.3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3.8" x14ac:dyDescent="0.3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3.8" x14ac:dyDescent="0.3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3.8" x14ac:dyDescent="0.3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3.8" x14ac:dyDescent="0.3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3.8" x14ac:dyDescent="0.3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3.8" x14ac:dyDescent="0.3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3.8" x14ac:dyDescent="0.3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3.8" x14ac:dyDescent="0.3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35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3.8" x14ac:dyDescent="0.3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3.8" x14ac:dyDescent="0.3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3.8" x14ac:dyDescent="0.3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3.8" x14ac:dyDescent="0.3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3.8" x14ac:dyDescent="0.3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3.8" x14ac:dyDescent="0.3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3.8" x14ac:dyDescent="0.3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3.8" x14ac:dyDescent="0.3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3.8" x14ac:dyDescent="0.3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3.8" x14ac:dyDescent="0.3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3.8" x14ac:dyDescent="0.3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35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3.8" x14ac:dyDescent="0.3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3.8" x14ac:dyDescent="0.3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3.8" x14ac:dyDescent="0.3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3.8" x14ac:dyDescent="0.3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3.8" x14ac:dyDescent="0.3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3.8" x14ac:dyDescent="0.3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3.8" x14ac:dyDescent="0.3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3.8" x14ac:dyDescent="0.3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3.8" x14ac:dyDescent="0.3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3.8" x14ac:dyDescent="0.3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3.8" x14ac:dyDescent="0.3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35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3.8" x14ac:dyDescent="0.3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3.8" x14ac:dyDescent="0.3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3.8" x14ac:dyDescent="0.3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3.8" x14ac:dyDescent="0.3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3.8" x14ac:dyDescent="0.3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3.8" x14ac:dyDescent="0.3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3.8" x14ac:dyDescent="0.3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3.8" x14ac:dyDescent="0.3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3.8" x14ac:dyDescent="0.3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3.8" x14ac:dyDescent="0.3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3.8" x14ac:dyDescent="0.3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35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3.8" x14ac:dyDescent="0.3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3.8" x14ac:dyDescent="0.3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3.8" x14ac:dyDescent="0.3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3.8" x14ac:dyDescent="0.3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3.8" x14ac:dyDescent="0.3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3.8" x14ac:dyDescent="0.3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3.8" x14ac:dyDescent="0.3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3.8" x14ac:dyDescent="0.3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3.8" x14ac:dyDescent="0.3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3.8" x14ac:dyDescent="0.3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3.8" x14ac:dyDescent="0.3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35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3.8" x14ac:dyDescent="0.3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3.8" x14ac:dyDescent="0.3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3.8" x14ac:dyDescent="0.3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3.8" x14ac:dyDescent="0.3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3.8" x14ac:dyDescent="0.3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3.8" x14ac:dyDescent="0.3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3.8" x14ac:dyDescent="0.3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3.8" x14ac:dyDescent="0.3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3.8" x14ac:dyDescent="0.3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3.8" x14ac:dyDescent="0.3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3.8" x14ac:dyDescent="0.3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35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3.8" x14ac:dyDescent="0.3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3.8" x14ac:dyDescent="0.3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3.8" x14ac:dyDescent="0.3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3.8" x14ac:dyDescent="0.3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3.8" x14ac:dyDescent="0.3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3.8" x14ac:dyDescent="0.3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3.8" x14ac:dyDescent="0.3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3.8" x14ac:dyDescent="0.3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3.8" x14ac:dyDescent="0.3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3.8" x14ac:dyDescent="0.3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3.8" x14ac:dyDescent="0.3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35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3.8" x14ac:dyDescent="0.3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3.8" x14ac:dyDescent="0.3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3.8" x14ac:dyDescent="0.3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3.8" x14ac:dyDescent="0.3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3.8" x14ac:dyDescent="0.3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3.8" x14ac:dyDescent="0.3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3.8" x14ac:dyDescent="0.3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3.8" x14ac:dyDescent="0.3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3.8" x14ac:dyDescent="0.3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3.8" x14ac:dyDescent="0.3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3.8" x14ac:dyDescent="0.3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35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3.8" x14ac:dyDescent="0.3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3.8" x14ac:dyDescent="0.3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3.8" x14ac:dyDescent="0.3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3.8" x14ac:dyDescent="0.3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3.8" x14ac:dyDescent="0.3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3.8" x14ac:dyDescent="0.3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3.8" x14ac:dyDescent="0.3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3.8" x14ac:dyDescent="0.3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3.8" x14ac:dyDescent="0.3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3.8" x14ac:dyDescent="0.3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3.8" x14ac:dyDescent="0.3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35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3.8" x14ac:dyDescent="0.3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3.8" x14ac:dyDescent="0.3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3.8" x14ac:dyDescent="0.3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3.8" x14ac:dyDescent="0.3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3.8" x14ac:dyDescent="0.3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3.8" x14ac:dyDescent="0.3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3.8" x14ac:dyDescent="0.3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3.8" x14ac:dyDescent="0.3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3.8" x14ac:dyDescent="0.3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3.8" x14ac:dyDescent="0.3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3.8" x14ac:dyDescent="0.3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35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3.8" x14ac:dyDescent="0.3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3.8" x14ac:dyDescent="0.3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3.8" x14ac:dyDescent="0.3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3.8" x14ac:dyDescent="0.3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3.8" x14ac:dyDescent="0.3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3.8" x14ac:dyDescent="0.3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3.8" x14ac:dyDescent="0.3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3.8" x14ac:dyDescent="0.3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3.8" x14ac:dyDescent="0.3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3.8" x14ac:dyDescent="0.3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3.8" x14ac:dyDescent="0.3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35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3.8" x14ac:dyDescent="0.3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3.8" x14ac:dyDescent="0.3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3.8" x14ac:dyDescent="0.3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3.8" x14ac:dyDescent="0.3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3.8" x14ac:dyDescent="0.3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3.8" x14ac:dyDescent="0.3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3.8" x14ac:dyDescent="0.3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3.8" x14ac:dyDescent="0.3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3.8" x14ac:dyDescent="0.3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3.8" x14ac:dyDescent="0.3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3.8" x14ac:dyDescent="0.3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35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3.8" x14ac:dyDescent="0.3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3.8" x14ac:dyDescent="0.3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3.8" x14ac:dyDescent="0.3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3.8" x14ac:dyDescent="0.3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3.8" x14ac:dyDescent="0.3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3.8" x14ac:dyDescent="0.3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3.8" x14ac:dyDescent="0.3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3.8" x14ac:dyDescent="0.3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3.8" x14ac:dyDescent="0.3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3.8" x14ac:dyDescent="0.3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3.8" x14ac:dyDescent="0.3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35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3.8" x14ac:dyDescent="0.3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3.8" x14ac:dyDescent="0.3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3.8" x14ac:dyDescent="0.3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3.8" x14ac:dyDescent="0.3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3.8" x14ac:dyDescent="0.3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3.8" x14ac:dyDescent="0.3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3.8" x14ac:dyDescent="0.3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3.8" x14ac:dyDescent="0.3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3.8" x14ac:dyDescent="0.3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3.8" x14ac:dyDescent="0.3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3.8" x14ac:dyDescent="0.3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35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3.8" x14ac:dyDescent="0.3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3.8" x14ac:dyDescent="0.3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3.8" x14ac:dyDescent="0.3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3.8" x14ac:dyDescent="0.3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3.8" x14ac:dyDescent="0.3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3.8" x14ac:dyDescent="0.3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3.8" x14ac:dyDescent="0.3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3.8" x14ac:dyDescent="0.3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3.8" x14ac:dyDescent="0.3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3.8" x14ac:dyDescent="0.3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3.8" x14ac:dyDescent="0.3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35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3.8" x14ac:dyDescent="0.3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3.8" x14ac:dyDescent="0.3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3.8" x14ac:dyDescent="0.3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3.8" x14ac:dyDescent="0.3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3.8" x14ac:dyDescent="0.3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3.8" x14ac:dyDescent="0.3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3.8" x14ac:dyDescent="0.3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3.8" x14ac:dyDescent="0.3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3.8" x14ac:dyDescent="0.3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3.8" x14ac:dyDescent="0.3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3.8" x14ac:dyDescent="0.3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35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3.8" x14ac:dyDescent="0.3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3.8" x14ac:dyDescent="0.3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3.8" x14ac:dyDescent="0.3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3.8" x14ac:dyDescent="0.3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3.8" x14ac:dyDescent="0.3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3.8" x14ac:dyDescent="0.3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3.8" x14ac:dyDescent="0.3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3.8" x14ac:dyDescent="0.3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3.8" x14ac:dyDescent="0.3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3.8" x14ac:dyDescent="0.3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3.8" x14ac:dyDescent="0.3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35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3.8" x14ac:dyDescent="0.3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3.8" x14ac:dyDescent="0.3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3.8" x14ac:dyDescent="0.3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3.8" x14ac:dyDescent="0.3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3.8" x14ac:dyDescent="0.3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3.8" x14ac:dyDescent="0.3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3.8" x14ac:dyDescent="0.3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3.8" x14ac:dyDescent="0.3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3.8" x14ac:dyDescent="0.3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3.8" x14ac:dyDescent="0.3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3.8" x14ac:dyDescent="0.3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35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3.8" x14ac:dyDescent="0.3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3.8" x14ac:dyDescent="0.3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3.8" x14ac:dyDescent="0.3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3.8" x14ac:dyDescent="0.3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3.8" x14ac:dyDescent="0.3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3.8" x14ac:dyDescent="0.3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3.8" x14ac:dyDescent="0.3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3.8" x14ac:dyDescent="0.3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3.8" x14ac:dyDescent="0.3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3.8" x14ac:dyDescent="0.3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3.8" x14ac:dyDescent="0.3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35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3.8" x14ac:dyDescent="0.3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3.8" x14ac:dyDescent="0.3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3.8" x14ac:dyDescent="0.3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3.8" x14ac:dyDescent="0.3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3.8" x14ac:dyDescent="0.3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3.8" x14ac:dyDescent="0.3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3.8" x14ac:dyDescent="0.3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3.8" x14ac:dyDescent="0.3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3.8" x14ac:dyDescent="0.3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3.8" x14ac:dyDescent="0.3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3.8" x14ac:dyDescent="0.3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35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3.8" x14ac:dyDescent="0.3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3.8" x14ac:dyDescent="0.3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3.8" x14ac:dyDescent="0.3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3.8" x14ac:dyDescent="0.3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3.8" x14ac:dyDescent="0.3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3.8" x14ac:dyDescent="0.3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3.8" x14ac:dyDescent="0.3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3.8" x14ac:dyDescent="0.3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3.8" x14ac:dyDescent="0.3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3.8" x14ac:dyDescent="0.3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3.8" x14ac:dyDescent="0.3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35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3.8" x14ac:dyDescent="0.3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3.8" x14ac:dyDescent="0.3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3.8" x14ac:dyDescent="0.3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3.8" x14ac:dyDescent="0.3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3.8" x14ac:dyDescent="0.3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3.8" x14ac:dyDescent="0.3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3.8" x14ac:dyDescent="0.3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3.8" x14ac:dyDescent="0.3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3.8" x14ac:dyDescent="0.3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3.8" x14ac:dyDescent="0.3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3.8" x14ac:dyDescent="0.3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35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3.8" x14ac:dyDescent="0.3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3.8" x14ac:dyDescent="0.3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3.8" x14ac:dyDescent="0.3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3.8" x14ac:dyDescent="0.3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3.8" x14ac:dyDescent="0.3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3.8" x14ac:dyDescent="0.3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3.8" x14ac:dyDescent="0.3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3.8" x14ac:dyDescent="0.3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3.8" x14ac:dyDescent="0.3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3.8" x14ac:dyDescent="0.3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3.8" x14ac:dyDescent="0.3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35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3.8" x14ac:dyDescent="0.3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3.8" x14ac:dyDescent="0.3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3.8" x14ac:dyDescent="0.3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3.8" x14ac:dyDescent="0.3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3.8" x14ac:dyDescent="0.3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3.8" x14ac:dyDescent="0.3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3.8" x14ac:dyDescent="0.3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3.8" x14ac:dyDescent="0.3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3.8" x14ac:dyDescent="0.3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3.8" x14ac:dyDescent="0.3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3.8" x14ac:dyDescent="0.3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35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3.8" x14ac:dyDescent="0.3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3.8" x14ac:dyDescent="0.3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3.8" x14ac:dyDescent="0.3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3.8" x14ac:dyDescent="0.3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3.8" x14ac:dyDescent="0.3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3.8" x14ac:dyDescent="0.3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3.8" x14ac:dyDescent="0.3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3.8" x14ac:dyDescent="0.3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3.8" x14ac:dyDescent="0.3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3.8" x14ac:dyDescent="0.3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3.8" x14ac:dyDescent="0.3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35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3.8" x14ac:dyDescent="0.3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3.8" x14ac:dyDescent="0.3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3.8" x14ac:dyDescent="0.3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3.8" x14ac:dyDescent="0.3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3.8" x14ac:dyDescent="0.3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3.8" x14ac:dyDescent="0.3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3.8" x14ac:dyDescent="0.3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3.8" x14ac:dyDescent="0.3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3.8" x14ac:dyDescent="0.3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3.8" x14ac:dyDescent="0.3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3.8" x14ac:dyDescent="0.3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35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3.8" x14ac:dyDescent="0.3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3.8" x14ac:dyDescent="0.3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3.8" x14ac:dyDescent="0.3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3.8" x14ac:dyDescent="0.3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3.8" x14ac:dyDescent="0.3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3.8" x14ac:dyDescent="0.3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3.8" x14ac:dyDescent="0.3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3.8" x14ac:dyDescent="0.3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3.8" x14ac:dyDescent="0.3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3.8" x14ac:dyDescent="0.3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3.8" x14ac:dyDescent="0.3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35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3.8" x14ac:dyDescent="0.3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3.8" x14ac:dyDescent="0.3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3.8" x14ac:dyDescent="0.3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3.8" x14ac:dyDescent="0.3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3.8" x14ac:dyDescent="0.3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3.8" x14ac:dyDescent="0.3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3.8" x14ac:dyDescent="0.3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3.8" x14ac:dyDescent="0.3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3.8" x14ac:dyDescent="0.3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3.8" x14ac:dyDescent="0.3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3.8" x14ac:dyDescent="0.3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35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3.8" x14ac:dyDescent="0.3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3.8" x14ac:dyDescent="0.3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3.8" x14ac:dyDescent="0.3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3.8" x14ac:dyDescent="0.3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3.8" x14ac:dyDescent="0.3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3.8" x14ac:dyDescent="0.3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3.8" x14ac:dyDescent="0.3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3.8" x14ac:dyDescent="0.3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3.8" x14ac:dyDescent="0.3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3.8" x14ac:dyDescent="0.3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3.8" x14ac:dyDescent="0.3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35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35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35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">
      <c r="A409" s="30">
        <v>45505</v>
      </c>
      <c r="B409" s="57">
        <f>IF('Total de Ocorrências Setor'!B408=0,"n.d.",'Total de Ocorrências Setor'!B409/'Total de Ocorrências Setor'!B408-1)</f>
        <v>0.4285714285714286</v>
      </c>
      <c r="C409" s="58">
        <f>IF('Total de Ocorrências Setor'!C408=0,"n.d.",'Total de Ocorrências Setor'!C409/'Total de Ocorrências Setor'!C408-1)</f>
        <v>-0.23333333333333328</v>
      </c>
      <c r="D409" s="58">
        <f>IF('Total de Ocorrências Setor'!D408=0,"n.d.",'Total de Ocorrências Setor'!D409/'Total de Ocorrências Setor'!D408-1)</f>
        <v>-2.6315789473684181E-2</v>
      </c>
      <c r="E409" s="58" t="str">
        <f>IF('Total de Ocorrências Setor'!E408=0,"n.d.",'Total de Ocorrências Setor'!E409/'Total de Ocorrências Setor'!E408-1)</f>
        <v>n.d.</v>
      </c>
      <c r="F409" s="59">
        <f>IF('Total de Ocorrências Setor'!F408=0,"n.d.",'Total de Ocorrências Setor'!F409/'Total de Ocorrências Setor'!F408-1)</f>
        <v>4.1666666666666741E-2</v>
      </c>
      <c r="G409" s="58">
        <f>IF('Total de Ocorrências Setor'!G408=0,"n.d.",'Total de Ocorrências Setor'!G409/'Total de Ocorrências Setor'!G408-1)</f>
        <v>-0.33333333333333337</v>
      </c>
      <c r="H409" s="58">
        <f>IF('Total de Ocorrências Setor'!H408=0,"n.d.",'Total de Ocorrências Setor'!H409/'Total de Ocorrências Setor'!H408-1)</f>
        <v>-0.23529411764705888</v>
      </c>
      <c r="I409" s="58">
        <f>IF('Total de Ocorrências Setor'!I408=0,"n.d.",'Total de Ocorrências Setor'!I409/'Total de Ocorrências Setor'!I408-1)</f>
        <v>-0.24137931034482762</v>
      </c>
      <c r="J409" s="58">
        <f>IF('Total de Ocorrências Setor'!J408=0,"n.d.",'Total de Ocorrências Setor'!J409/'Total de Ocorrências Setor'!J408-1)</f>
        <v>-0.5</v>
      </c>
      <c r="K409" s="58">
        <f>IF('Total de Ocorrências Setor'!K408=0,"n.d.",'Total de Ocorrências Setor'!K409/'Total de Ocorrências Setor'!K408-1)</f>
        <v>-0.28000000000000003</v>
      </c>
      <c r="L409" s="57">
        <f>IF('Total de Ocorrências Setor'!L408=0,"n.d.",'Total de Ocorrências Setor'!L409/'Total de Ocorrências Setor'!L408-1)</f>
        <v>0.25</v>
      </c>
      <c r="M409" s="58">
        <f>IF('Total de Ocorrências Setor'!M408=0,"n.d.",'Total de Ocorrências Setor'!M409/'Total de Ocorrências Setor'!M408-1)</f>
        <v>-4.8780487804878092E-2</v>
      </c>
      <c r="N409" s="58">
        <f>IF('Total de Ocorrências Setor'!N408=0,"n.d.",'Total de Ocorrências Setor'!N409/'Total de Ocorrências Setor'!N408-1)</f>
        <v>-0.11702127659574468</v>
      </c>
      <c r="O409" s="58">
        <f>IF('Total de Ocorrências Setor'!O408=0,"n.d.",'Total de Ocorrências Setor'!O409/'Total de Ocorrências Setor'!O408-1)</f>
        <v>0.24390243902439024</v>
      </c>
      <c r="P409" s="59">
        <f>IF('Total de Ocorrências Setor'!P408=0,"n.d.",'Total de Ocorrências Setor'!P409/'Total de Ocorrências Setor'!P408-1)</f>
        <v>4.3859649122806932E-2</v>
      </c>
      <c r="Q409" s="58">
        <f>IF('Total de Ocorrências Setor'!Q408=0,"n.d.",'Total de Ocorrências Setor'!Q409/'Total de Ocorrências Setor'!Q408-1)</f>
        <v>0.22500000000000009</v>
      </c>
      <c r="R409" s="58">
        <f>IF('Total de Ocorrências Setor'!R408=0,"n.d.",'Total de Ocorrências Setor'!R409/'Total de Ocorrências Setor'!R408-1)</f>
        <v>0.21621621621621623</v>
      </c>
      <c r="S409" s="58">
        <f>IF('Total de Ocorrências Setor'!S408=0,"n.d.",'Total de Ocorrências Setor'!S409/'Total de Ocorrências Setor'!S408-1)</f>
        <v>-7.3170731707317027E-2</v>
      </c>
      <c r="T409" s="58">
        <f>IF('Total de Ocorrências Setor'!T408=0,"n.d.",'Total de Ocorrências Setor'!T409/'Total de Ocorrências Setor'!T408-1)</f>
        <v>0.67647058823529416</v>
      </c>
      <c r="U409" s="58">
        <f>IF('Total de Ocorrências Setor'!U408=0,"n.d.",'Total de Ocorrências Setor'!U409/'Total de Ocorrências Setor'!U408-1)</f>
        <v>0.17616580310880825</v>
      </c>
      <c r="V409" s="60">
        <f>IF('Total de Ocorrências Setor'!V408=0,"n.d.",'Total de Ocorrências Setor'!V409/'Total de Ocorrências Setor'!V408-1)</f>
        <v>-0.48888888888888893</v>
      </c>
      <c r="W409" s="58" t="str">
        <f>IF('Total de Ocorrências Setor'!W408=0,"n.d.",'Total de Ocorrências Setor'!W409/'Total de Ocorrências Setor'!W408-1)</f>
        <v>n.d.</v>
      </c>
      <c r="X409" s="60" t="str">
        <f>IF('Total de Ocorrências Setor'!X408=0,"n.d.",'Total de Ocorrências Setor'!X409/'Total de Ocorrências Setor'!X408-1)</f>
        <v>n.d.</v>
      </c>
    </row>
    <row r="410" spans="1:24" x14ac:dyDescent="0.3">
      <c r="A410" s="30">
        <v>45536</v>
      </c>
      <c r="B410" s="57">
        <f>IF('Total de Ocorrências Setor'!B409=0,"n.d.",'Total de Ocorrências Setor'!B410/'Total de Ocorrências Setor'!B409-1)</f>
        <v>-0.32499999999999996</v>
      </c>
      <c r="C410" s="58">
        <f>IF('Total de Ocorrências Setor'!C409=0,"n.d.",'Total de Ocorrências Setor'!C410/'Total de Ocorrências Setor'!C409-1)</f>
        <v>-0.39130434782608692</v>
      </c>
      <c r="D410" s="58">
        <f>IF('Total de Ocorrências Setor'!D409=0,"n.d.",'Total de Ocorrências Setor'!D410/'Total de Ocorrências Setor'!D409-1)</f>
        <v>0.35135135135135132</v>
      </c>
      <c r="E410" s="58" t="str">
        <f>IF('Total de Ocorrências Setor'!E409=0,"n.d.",'Total de Ocorrências Setor'!E410/'Total de Ocorrências Setor'!E409-1)</f>
        <v>n.d.</v>
      </c>
      <c r="F410" s="59">
        <f>IF('Total de Ocorrências Setor'!F409=0,"n.d.",'Total de Ocorrências Setor'!F410/'Total de Ocorrências Setor'!F409-1)</f>
        <v>-8.9999999999999969E-2</v>
      </c>
      <c r="G410" s="58">
        <f>IF('Total de Ocorrências Setor'!G409=0,"n.d.",'Total de Ocorrências Setor'!G410/'Total de Ocorrências Setor'!G409-1)</f>
        <v>0.27777777777777768</v>
      </c>
      <c r="H410" s="58">
        <f>IF('Total de Ocorrências Setor'!H409=0,"n.d.",'Total de Ocorrências Setor'!H410/'Total de Ocorrências Setor'!H409-1)</f>
        <v>0.46153846153846145</v>
      </c>
      <c r="I410" s="58">
        <f>IF('Total de Ocorrências Setor'!I409=0,"n.d.",'Total de Ocorrências Setor'!I410/'Total de Ocorrências Setor'!I409-1)</f>
        <v>0.90909090909090917</v>
      </c>
      <c r="J410" s="58">
        <f>IF('Total de Ocorrências Setor'!J409=0,"n.d.",'Total de Ocorrências Setor'!J410/'Total de Ocorrências Setor'!J409-1)</f>
        <v>-1</v>
      </c>
      <c r="K410" s="58">
        <f>IF('Total de Ocorrências Setor'!K409=0,"n.d.",'Total de Ocorrências Setor'!K410/'Total de Ocorrências Setor'!K409-1)</f>
        <v>0.55555555555555558</v>
      </c>
      <c r="L410" s="57">
        <f>IF('Total de Ocorrências Setor'!L409=0,"n.d.",'Total de Ocorrências Setor'!L410/'Total de Ocorrências Setor'!L409-1)</f>
        <v>-0.35384615384615381</v>
      </c>
      <c r="M410" s="58">
        <f>IF('Total de Ocorrências Setor'!M409=0,"n.d.",'Total de Ocorrências Setor'!M410/'Total de Ocorrências Setor'!M409-1)</f>
        <v>-0.41025641025641024</v>
      </c>
      <c r="N410" s="58">
        <f>IF('Total de Ocorrências Setor'!N409=0,"n.d.",'Total de Ocorrências Setor'!N410/'Total de Ocorrências Setor'!N409-1)</f>
        <v>8.43373493975903E-2</v>
      </c>
      <c r="O410" s="58">
        <f>IF('Total de Ocorrências Setor'!O409=0,"n.d.",'Total de Ocorrências Setor'!O410/'Total de Ocorrências Setor'!O409-1)</f>
        <v>-0.19607843137254899</v>
      </c>
      <c r="P410" s="59">
        <f>IF('Total de Ocorrências Setor'!P409=0,"n.d.",'Total de Ocorrências Setor'!P410/'Total de Ocorrências Setor'!P409-1)</f>
        <v>-0.17647058823529416</v>
      </c>
      <c r="Q410" s="58">
        <f>IF('Total de Ocorrências Setor'!Q409=0,"n.d.",'Total de Ocorrências Setor'!Q410/'Total de Ocorrências Setor'!Q409-1)</f>
        <v>-0.24489795918367352</v>
      </c>
      <c r="R410" s="58">
        <f>IF('Total de Ocorrências Setor'!R409=0,"n.d.",'Total de Ocorrências Setor'!R410/'Total de Ocorrências Setor'!R409-1)</f>
        <v>-0.66666666666666674</v>
      </c>
      <c r="S410" s="58">
        <f>IF('Total de Ocorrências Setor'!S409=0,"n.d.",'Total de Ocorrências Setor'!S410/'Total de Ocorrências Setor'!S409-1)</f>
        <v>-7.8947368421052655E-2</v>
      </c>
      <c r="T410" s="58">
        <f>IF('Total de Ocorrências Setor'!T409=0,"n.d.",'Total de Ocorrências Setor'!T410/'Total de Ocorrências Setor'!T409-1)</f>
        <v>-0.56140350877192979</v>
      </c>
      <c r="U410" s="58">
        <f>IF('Total de Ocorrências Setor'!U409=0,"n.d.",'Total de Ocorrências Setor'!U410/'Total de Ocorrências Setor'!U409-1)</f>
        <v>-0.35242290748898675</v>
      </c>
      <c r="V410" s="60">
        <f>IF('Total de Ocorrências Setor'!V409=0,"n.d.",'Total de Ocorrências Setor'!V410/'Total de Ocorrências Setor'!V409-1)</f>
        <v>0.28260869565217384</v>
      </c>
      <c r="W410" s="58" t="str">
        <f>IF('Total de Ocorrências Setor'!W409=0,"n.d.",'Total de Ocorrências Setor'!W410/'Total de Ocorrências Setor'!W409-1)</f>
        <v>n.d.</v>
      </c>
      <c r="X410" s="60" t="str">
        <f>IF('Total de Ocorrências Setor'!X409=0,"n.d.",'Total de Ocorrências Setor'!X410/'Total de Ocorrências Setor'!X409-1)</f>
        <v>n.d.</v>
      </c>
    </row>
    <row r="411" spans="1:24" x14ac:dyDescent="0.3">
      <c r="A411" s="30">
        <v>45566</v>
      </c>
      <c r="B411" s="57">
        <f>IF('Total de Ocorrências Setor'!B410=0,"n.d.",'Total de Ocorrências Setor'!B411/'Total de Ocorrências Setor'!B410-1)</f>
        <v>3.7037037037036979E-2</v>
      </c>
      <c r="C411" s="58">
        <f>IF('Total de Ocorrências Setor'!C410=0,"n.d.",'Total de Ocorrências Setor'!C411/'Total de Ocorrências Setor'!C410-1)</f>
        <v>0.71428571428571419</v>
      </c>
      <c r="D411" s="58">
        <f>IF('Total de Ocorrências Setor'!D410=0,"n.d.",'Total de Ocorrências Setor'!D411/'Total de Ocorrências Setor'!D410-1)</f>
        <v>-0.21999999999999997</v>
      </c>
      <c r="E411" s="58" t="str">
        <f>IF('Total de Ocorrências Setor'!E410=0,"n.d.",'Total de Ocorrências Setor'!E411/'Total de Ocorrências Setor'!E410-1)</f>
        <v>n.d.</v>
      </c>
      <c r="F411" s="59">
        <f>IF('Total de Ocorrências Setor'!F410=0,"n.d.",'Total de Ocorrências Setor'!F411/'Total de Ocorrências Setor'!F410-1)</f>
        <v>1.098901098901095E-2</v>
      </c>
      <c r="G411" s="58">
        <f>IF('Total de Ocorrências Setor'!G410=0,"n.d.",'Total de Ocorrências Setor'!G411/'Total de Ocorrências Setor'!G410-1)</f>
        <v>-0.30434782608695654</v>
      </c>
      <c r="H411" s="58">
        <f>IF('Total de Ocorrências Setor'!H410=0,"n.d.",'Total de Ocorrências Setor'!H411/'Total de Ocorrências Setor'!H410-1)</f>
        <v>-0.31578947368421051</v>
      </c>
      <c r="I411" s="58">
        <f>IF('Total de Ocorrências Setor'!I410=0,"n.d.",'Total de Ocorrências Setor'!I411/'Total de Ocorrências Setor'!I410-1)</f>
        <v>-0.33333333333333337</v>
      </c>
      <c r="J411" s="58" t="str">
        <f>IF('Total de Ocorrências Setor'!J410=0,"n.d.",'Total de Ocorrências Setor'!J411/'Total de Ocorrências Setor'!J410-1)</f>
        <v>n.d.</v>
      </c>
      <c r="K411" s="58">
        <f>IF('Total de Ocorrências Setor'!K410=0,"n.d.",'Total de Ocorrências Setor'!K411/'Total de Ocorrências Setor'!K410-1)</f>
        <v>-0.30952380952380953</v>
      </c>
      <c r="L411" s="57">
        <f>IF('Total de Ocorrências Setor'!L410=0,"n.d.",'Total de Ocorrências Setor'!L411/'Total de Ocorrências Setor'!L410-1)</f>
        <v>0.35714285714285721</v>
      </c>
      <c r="M411" s="58">
        <f>IF('Total de Ocorrências Setor'!M410=0,"n.d.",'Total de Ocorrências Setor'!M411/'Total de Ocorrências Setor'!M410-1)</f>
        <v>0.52173913043478271</v>
      </c>
      <c r="N411" s="58">
        <f>IF('Total de Ocorrências Setor'!N410=0,"n.d.",'Total de Ocorrências Setor'!N411/'Total de Ocorrências Setor'!N410-1)</f>
        <v>-7.7777777777777724E-2</v>
      </c>
      <c r="O411" s="58">
        <f>IF('Total de Ocorrências Setor'!O410=0,"n.d.",'Total de Ocorrências Setor'!O411/'Total de Ocorrências Setor'!O410-1)</f>
        <v>0.1707317073170731</v>
      </c>
      <c r="P411" s="59">
        <f>IF('Total de Ocorrências Setor'!P410=0,"n.d.",'Total de Ocorrências Setor'!P411/'Total de Ocorrências Setor'!P410-1)</f>
        <v>0.13775510204081631</v>
      </c>
      <c r="Q411" s="58">
        <f>IF('Total de Ocorrências Setor'!Q410=0,"n.d.",'Total de Ocorrências Setor'!Q411/'Total de Ocorrências Setor'!Q410-1)</f>
        <v>0.43243243243243246</v>
      </c>
      <c r="R411" s="58">
        <f>IF('Total de Ocorrências Setor'!R410=0,"n.d.",'Total de Ocorrências Setor'!R411/'Total de Ocorrências Setor'!R410-1)</f>
        <v>0.60000000000000009</v>
      </c>
      <c r="S411" s="58">
        <f>IF('Total de Ocorrências Setor'!S410=0,"n.d.",'Total de Ocorrências Setor'!S411/'Total de Ocorrências Setor'!S410-1)</f>
        <v>-0.19999999999999996</v>
      </c>
      <c r="T411" s="58">
        <f>IF('Total de Ocorrências Setor'!T410=0,"n.d.",'Total de Ocorrências Setor'!T411/'Total de Ocorrências Setor'!T410-1)</f>
        <v>0.3600000000000001</v>
      </c>
      <c r="U411" s="58">
        <f>IF('Total de Ocorrências Setor'!U410=0,"n.d.",'Total de Ocorrências Setor'!U411/'Total de Ocorrências Setor'!U410-1)</f>
        <v>0.13605442176870741</v>
      </c>
      <c r="V411" s="60">
        <f>IF('Total de Ocorrências Setor'!V410=0,"n.d.",'Total de Ocorrências Setor'!V411/'Total de Ocorrências Setor'!V410-1)</f>
        <v>0.25423728813559321</v>
      </c>
      <c r="W411" s="58" t="str">
        <f>IF('Total de Ocorrências Setor'!W410=0,"n.d.",'Total de Ocorrências Setor'!W411/'Total de Ocorrências Setor'!W410-1)</f>
        <v>n.d.</v>
      </c>
      <c r="X411" s="60" t="str">
        <f>IF('Total de Ocorrências Setor'!X410=0,"n.d.",'Total de Ocorrências Setor'!X411/'Total de Ocorrências Setor'!X410-1)</f>
        <v>n.d.</v>
      </c>
    </row>
    <row r="412" spans="1:24" x14ac:dyDescent="0.3">
      <c r="A412" s="30">
        <v>45597</v>
      </c>
      <c r="B412" s="57">
        <f>IF('Total de Ocorrências Setor'!B411=0,"n.d.",'Total de Ocorrências Setor'!B412/'Total de Ocorrências Setor'!B411-1)</f>
        <v>-0.1785714285714286</v>
      </c>
      <c r="C412" s="58">
        <f>IF('Total de Ocorrências Setor'!C411=0,"n.d.",'Total de Ocorrências Setor'!C412/'Total de Ocorrências Setor'!C411-1)</f>
        <v>-0.16666666666666663</v>
      </c>
      <c r="D412" s="58">
        <f>IF('Total de Ocorrências Setor'!D411=0,"n.d.",'Total de Ocorrências Setor'!D412/'Total de Ocorrências Setor'!D411-1)</f>
        <v>-0.28205128205128205</v>
      </c>
      <c r="E412" s="58">
        <f>IF('Total de Ocorrências Setor'!E411=0,"n.d.",'Total de Ocorrências Setor'!E412/'Total de Ocorrências Setor'!E411-1)</f>
        <v>-1</v>
      </c>
      <c r="F412" s="59">
        <f>IF('Total de Ocorrências Setor'!F411=0,"n.d.",'Total de Ocorrências Setor'!F412/'Total de Ocorrências Setor'!F411-1)</f>
        <v>-0.22826086956521741</v>
      </c>
      <c r="G412" s="58">
        <f>IF('Total de Ocorrências Setor'!G411=0,"n.d.",'Total de Ocorrências Setor'!G412/'Total de Ocorrências Setor'!G411-1)</f>
        <v>0.4375</v>
      </c>
      <c r="H412" s="58">
        <f>IF('Total de Ocorrências Setor'!H411=0,"n.d.",'Total de Ocorrências Setor'!H412/'Total de Ocorrências Setor'!H411-1)</f>
        <v>0.15384615384615374</v>
      </c>
      <c r="I412" s="58">
        <f>IF('Total de Ocorrências Setor'!I411=0,"n.d.",'Total de Ocorrências Setor'!I412/'Total de Ocorrências Setor'!I411-1)</f>
        <v>0.14285714285714279</v>
      </c>
      <c r="J412" s="58">
        <f>IF('Total de Ocorrências Setor'!J411=0,"n.d.",'Total de Ocorrências Setor'!J412/'Total de Ocorrências Setor'!J411-1)</f>
        <v>2</v>
      </c>
      <c r="K412" s="58">
        <f>IF('Total de Ocorrências Setor'!K411=0,"n.d.",'Total de Ocorrências Setor'!K412/'Total de Ocorrências Setor'!K411-1)</f>
        <v>0.25862068965517238</v>
      </c>
      <c r="L412" s="57">
        <f>IF('Total de Ocorrências Setor'!L411=0,"n.d.",'Total de Ocorrências Setor'!L412/'Total de Ocorrências Setor'!L411-1)</f>
        <v>-0.2807017543859649</v>
      </c>
      <c r="M412" s="58">
        <f>IF('Total de Ocorrências Setor'!M411=0,"n.d.",'Total de Ocorrências Setor'!M412/'Total de Ocorrências Setor'!M411-1)</f>
        <v>-0.31428571428571428</v>
      </c>
      <c r="N412" s="58">
        <f>IF('Total de Ocorrências Setor'!N411=0,"n.d.",'Total de Ocorrências Setor'!N412/'Total de Ocorrências Setor'!N411-1)</f>
        <v>-7.2289156626506035E-2</v>
      </c>
      <c r="O412" s="58">
        <f>IF('Total de Ocorrências Setor'!O411=0,"n.d.",'Total de Ocorrências Setor'!O412/'Total de Ocorrências Setor'!O411-1)</f>
        <v>-8.333333333333337E-2</v>
      </c>
      <c r="P412" s="59">
        <f>IF('Total de Ocorrências Setor'!P411=0,"n.d.",'Total de Ocorrências Setor'!P412/'Total de Ocorrências Setor'!P411-1)</f>
        <v>-0.1659192825112108</v>
      </c>
      <c r="Q412" s="58">
        <f>IF('Total de Ocorrências Setor'!Q411=0,"n.d.",'Total de Ocorrências Setor'!Q412/'Total de Ocorrências Setor'!Q411-1)</f>
        <v>-0.16981132075471694</v>
      </c>
      <c r="R412" s="58">
        <f>IF('Total de Ocorrências Setor'!R411=0,"n.d.",'Total de Ocorrências Setor'!R412/'Total de Ocorrências Setor'!R411-1)</f>
        <v>0.125</v>
      </c>
      <c r="S412" s="58">
        <f>IF('Total de Ocorrências Setor'!S411=0,"n.d.",'Total de Ocorrências Setor'!S412/'Total de Ocorrências Setor'!S411-1)</f>
        <v>0.3035714285714286</v>
      </c>
      <c r="T412" s="58">
        <f>IF('Total de Ocorrências Setor'!T411=0,"n.d.",'Total de Ocorrências Setor'!T412/'Total de Ocorrências Setor'!T411-1)</f>
        <v>0.79411764705882359</v>
      </c>
      <c r="U412" s="58">
        <f>IF('Total de Ocorrências Setor'!U411=0,"n.d.",'Total de Ocorrências Setor'!U412/'Total de Ocorrências Setor'!U411-1)</f>
        <v>0.22754491017964074</v>
      </c>
      <c r="V412" s="60">
        <f>IF('Total de Ocorrências Setor'!V411=0,"n.d.",'Total de Ocorrências Setor'!V412/'Total de Ocorrências Setor'!V411-1)</f>
        <v>0.12162162162162171</v>
      </c>
      <c r="W412" s="58" t="str">
        <f>IF('Total de Ocorrências Setor'!W411=0,"n.d.",'Total de Ocorrências Setor'!W412/'Total de Ocorrências Setor'!W411-1)</f>
        <v>n.d.</v>
      </c>
      <c r="X412" s="60" t="str">
        <f>IF('Total de Ocorrências Setor'!X411=0,"n.d.",'Total de Ocorrências Setor'!X412/'Total de Ocorrências Setor'!X411-1)</f>
        <v>n.d.</v>
      </c>
    </row>
    <row r="413" spans="1:24" ht="15" thickBot="1" x14ac:dyDescent="0.35">
      <c r="A413" s="31">
        <v>45627</v>
      </c>
      <c r="B413" s="65">
        <f>IF('Total de Ocorrências Setor'!B412=0,"n.d.",'Total de Ocorrências Setor'!B413/'Total de Ocorrências Setor'!B412-1)</f>
        <v>-0.43478260869565222</v>
      </c>
      <c r="C413" s="66">
        <f>IF('Total de Ocorrências Setor'!C412=0,"n.d.",'Total de Ocorrências Setor'!C413/'Total de Ocorrências Setor'!C412-1)</f>
        <v>-0.19999999999999996</v>
      </c>
      <c r="D413" s="66">
        <f>IF('Total de Ocorrências Setor'!D412=0,"n.d.",'Total de Ocorrências Setor'!D413/'Total de Ocorrências Setor'!D412-1)</f>
        <v>-0.2142857142857143</v>
      </c>
      <c r="E413" s="66" t="str">
        <f>IF('Total de Ocorrências Setor'!E412=0,"n.d.",'Total de Ocorrências Setor'!E413/'Total de Ocorrências Setor'!E412-1)</f>
        <v>n.d.</v>
      </c>
      <c r="F413" s="67">
        <f>IF('Total de Ocorrências Setor'!F412=0,"n.d.",'Total de Ocorrências Setor'!F413/'Total de Ocorrências Setor'!F412-1)</f>
        <v>-0.28169014084507038</v>
      </c>
      <c r="G413" s="66">
        <f>IF('Total de Ocorrências Setor'!G412=0,"n.d.",'Total de Ocorrências Setor'!G413/'Total de Ocorrências Setor'!G412-1)</f>
        <v>-0.21739130434782605</v>
      </c>
      <c r="H413" s="66">
        <f>IF('Total de Ocorrências Setor'!H412=0,"n.d.",'Total de Ocorrências Setor'!H413/'Total de Ocorrências Setor'!H412-1)</f>
        <v>0.73333333333333339</v>
      </c>
      <c r="I413" s="66">
        <f>IF('Total de Ocorrências Setor'!I412=0,"n.d.",'Total de Ocorrências Setor'!I413/'Total de Ocorrências Setor'!I412-1)</f>
        <v>6.25E-2</v>
      </c>
      <c r="J413" s="66">
        <f>IF('Total de Ocorrências Setor'!J412=0,"n.d.",'Total de Ocorrências Setor'!J413/'Total de Ocorrências Setor'!J412-1)</f>
        <v>0</v>
      </c>
      <c r="K413" s="66">
        <f>IF('Total de Ocorrências Setor'!K412=0,"n.d.",'Total de Ocorrências Setor'!K413/'Total de Ocorrências Setor'!K412-1)</f>
        <v>0.1095890410958904</v>
      </c>
      <c r="L413" s="65">
        <f>IF('Total de Ocorrências Setor'!L412=0,"n.d.",'Total de Ocorrências Setor'!L413/'Total de Ocorrências Setor'!L412-1)</f>
        <v>0</v>
      </c>
      <c r="M413" s="66">
        <f>IF('Total de Ocorrências Setor'!M412=0,"n.d.",'Total de Ocorrências Setor'!M413/'Total de Ocorrências Setor'!M412-1)</f>
        <v>0</v>
      </c>
      <c r="N413" s="66">
        <f>IF('Total de Ocorrências Setor'!N412=0,"n.d.",'Total de Ocorrências Setor'!N413/'Total de Ocorrências Setor'!N412-1)</f>
        <v>2.5974025974025983E-2</v>
      </c>
      <c r="O413" s="66">
        <f>IF('Total de Ocorrências Setor'!O412=0,"n.d.",'Total de Ocorrências Setor'!O413/'Total de Ocorrências Setor'!O412-1)</f>
        <v>0</v>
      </c>
      <c r="P413" s="67">
        <f>IF('Total de Ocorrências Setor'!P412=0,"n.d.",'Total de Ocorrências Setor'!P413/'Total de Ocorrências Setor'!P412-1)</f>
        <v>1.0752688172043001E-2</v>
      </c>
      <c r="Q413" s="66">
        <f>IF('Total de Ocorrências Setor'!Q412=0,"n.d.",'Total de Ocorrências Setor'!Q413/'Total de Ocorrências Setor'!Q412-1)</f>
        <v>-0.25</v>
      </c>
      <c r="R413" s="66">
        <f>IF('Total de Ocorrências Setor'!R412=0,"n.d.",'Total de Ocorrências Setor'!R413/'Total de Ocorrências Setor'!R412-1)</f>
        <v>-0.14814814814814814</v>
      </c>
      <c r="S413" s="66">
        <f>IF('Total de Ocorrências Setor'!S412=0,"n.d.",'Total de Ocorrências Setor'!S413/'Total de Ocorrências Setor'!S412-1)</f>
        <v>0.1095890410958904</v>
      </c>
      <c r="T413" s="66">
        <f>IF('Total de Ocorrências Setor'!T412=0,"n.d.",'Total de Ocorrências Setor'!T413/'Total de Ocorrências Setor'!T412-1)</f>
        <v>-0.49180327868852458</v>
      </c>
      <c r="U413" s="66">
        <f>IF('Total de Ocorrências Setor'!U412=0,"n.d.",'Total de Ocorrências Setor'!U413/'Total de Ocorrências Setor'!U412-1)</f>
        <v>-0.18048780487804883</v>
      </c>
      <c r="V413" s="68">
        <f>IF('Total de Ocorrências Setor'!V412=0,"n.d.",'Total de Ocorrências Setor'!V413/'Total de Ocorrências Setor'!V412-1)</f>
        <v>-0.20481927710843373</v>
      </c>
      <c r="W413" s="66" t="str">
        <f>IF('Total de Ocorrências Setor'!W412=0,"n.d.",'Total de Ocorrências Setor'!W413/'Total de Ocorrências Setor'!W412-1)</f>
        <v>n.d.</v>
      </c>
      <c r="X413" s="68" t="str">
        <f>IF('Total de Ocorrências Setor'!X412=0,"n.d.",'Total de Ocorrências Setor'!X413/'Total de Ocorrências Setor'!X412-1)</f>
        <v>n.d.</v>
      </c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13"/>
  <sheetViews>
    <sheetView zoomScaleNormal="100" workbookViewId="0">
      <pane xSplit="1" ySplit="5" topLeftCell="B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13" sqref="B413"/>
    </sheetView>
  </sheetViews>
  <sheetFormatPr defaultColWidth="9.109375" defaultRowHeight="14.4" x14ac:dyDescent="0.3"/>
  <cols>
    <col min="1" max="1" width="19.77734375" style="1" customWidth="1"/>
    <col min="2" max="2" width="9.6640625" style="1" customWidth="1"/>
    <col min="3" max="3" width="9.5546875" style="1" bestFit="1" customWidth="1"/>
    <col min="4" max="4" width="8.6640625" style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8.44140625" style="1" bestFit="1" customWidth="1"/>
    <col min="17" max="17" width="9.6640625" style="1" customWidth="1"/>
    <col min="18" max="18" width="9.5546875" style="1" bestFit="1" customWidth="1"/>
    <col min="19" max="19" width="9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8" customHeight="1" x14ac:dyDescent="0.3"/>
    <row r="2" spans="1:25" ht="15" thickBot="1" x14ac:dyDescent="0.35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35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35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35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35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35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35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35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35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35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35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35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35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35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35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35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35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35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35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35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35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35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35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35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35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35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35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35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35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35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35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35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35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">
      <c r="A409" s="30">
        <v>45505</v>
      </c>
      <c r="B409" s="57">
        <f>IF('Total de Ocorrências Setor'!B397=0,"n.d.",'Total de Ocorrências Setor'!B409/'Total de Ocorrências Setor'!B397-1)</f>
        <v>0.21212121212121215</v>
      </c>
      <c r="C409" s="58">
        <f>IF('Total de Ocorrências Setor'!C397=0,"n.d.",'Total de Ocorrências Setor'!C409/'Total de Ocorrências Setor'!C397-1)</f>
        <v>-0.41025641025641024</v>
      </c>
      <c r="D409" s="58">
        <f>IF('Total de Ocorrências Setor'!D397=0,"n.d.",'Total de Ocorrências Setor'!D409/'Total de Ocorrências Setor'!D397-1)</f>
        <v>0.23333333333333339</v>
      </c>
      <c r="E409" s="58">
        <f>IF('Total de Ocorrências Setor'!E397=0,"n.d.",'Total de Ocorrências Setor'!E409/'Total de Ocorrências Setor'!E397-1)</f>
        <v>-1</v>
      </c>
      <c r="F409" s="59">
        <f>IF('Total de Ocorrências Setor'!F397=0,"n.d.",'Total de Ocorrências Setor'!F409/'Total de Ocorrências Setor'!F397-1)</f>
        <v>-2.9126213592232997E-2</v>
      </c>
      <c r="G409" s="58">
        <f>IF('Total de Ocorrências Setor'!G397=0,"n.d.",'Total de Ocorrências Setor'!G409/'Total de Ocorrências Setor'!G397-1)</f>
        <v>0.125</v>
      </c>
      <c r="H409" s="58">
        <f>IF('Total de Ocorrências Setor'!H397=0,"n.d.",'Total de Ocorrências Setor'!H409/'Total de Ocorrências Setor'!H397-1)</f>
        <v>8.3333333333333259E-2</v>
      </c>
      <c r="I409" s="58">
        <f>IF('Total de Ocorrências Setor'!I397=0,"n.d.",'Total de Ocorrências Setor'!I409/'Total de Ocorrências Setor'!I397-1)</f>
        <v>-0.2142857142857143</v>
      </c>
      <c r="J409" s="58" t="str">
        <f>IF('Total de Ocorrências Setor'!J397=0,"n.d.",'Total de Ocorrências Setor'!J409/'Total de Ocorrências Setor'!J397-1)</f>
        <v>n.d.</v>
      </c>
      <c r="K409" s="58">
        <f>IF('Total de Ocorrências Setor'!K397=0,"n.d.",'Total de Ocorrências Setor'!K409/'Total de Ocorrências Setor'!K397-1)</f>
        <v>-3.5714285714285698E-2</v>
      </c>
      <c r="L409" s="57">
        <f>IF('Total de Ocorrências Setor'!L397=0,"n.d.",'Total de Ocorrências Setor'!L409/'Total de Ocorrências Setor'!L397-1)</f>
        <v>0.66666666666666674</v>
      </c>
      <c r="M409" s="58">
        <f>IF('Total de Ocorrências Setor'!M397=0,"n.d.",'Total de Ocorrências Setor'!M409/'Total de Ocorrências Setor'!M397-1)</f>
        <v>0.39285714285714279</v>
      </c>
      <c r="N409" s="58">
        <f>IF('Total de Ocorrências Setor'!N397=0,"n.d.",'Total de Ocorrências Setor'!N409/'Total de Ocorrências Setor'!N397-1)</f>
        <v>0.3833333333333333</v>
      </c>
      <c r="O409" s="58">
        <f>IF('Total de Ocorrências Setor'!O397=0,"n.d.",'Total de Ocorrências Setor'!O409/'Total de Ocorrências Setor'!O397-1)</f>
        <v>5.375</v>
      </c>
      <c r="P409" s="59">
        <f>IF('Total de Ocorrências Setor'!P397=0,"n.d.",'Total de Ocorrências Setor'!P409/'Total de Ocorrências Setor'!P397-1)</f>
        <v>0.76296296296296306</v>
      </c>
      <c r="Q409" s="58">
        <f>IF('Total de Ocorrências Setor'!Q397=0,"n.d.",'Total de Ocorrências Setor'!Q409/'Total de Ocorrências Setor'!Q397-1)</f>
        <v>0.44117647058823528</v>
      </c>
      <c r="R409" s="58">
        <f>IF('Total de Ocorrências Setor'!R397=0,"n.d.",'Total de Ocorrências Setor'!R409/'Total de Ocorrências Setor'!R397-1)</f>
        <v>0.66666666666666674</v>
      </c>
      <c r="S409" s="58">
        <f>IF('Total de Ocorrências Setor'!S397=0,"n.d.",'Total de Ocorrências Setor'!S409/'Total de Ocorrências Setor'!S397-1)</f>
        <v>0.72727272727272729</v>
      </c>
      <c r="T409" s="58">
        <f>IF('Total de Ocorrências Setor'!T397=0,"n.d.",'Total de Ocorrências Setor'!T409/'Total de Ocorrências Setor'!T397-1)</f>
        <v>7.1428571428571423</v>
      </c>
      <c r="U409" s="58">
        <f>IF('Total de Ocorrências Setor'!U397=0,"n.d.",'Total de Ocorrências Setor'!U409/'Total de Ocorrências Setor'!U397-1)</f>
        <v>1.0267857142857144</v>
      </c>
      <c r="V409" s="60">
        <f>IF('Total de Ocorrências Setor'!V397=0,"n.d.",'Total de Ocorrências Setor'!V409/'Total de Ocorrências Setor'!V397-1)</f>
        <v>-0.5106382978723405</v>
      </c>
      <c r="W409" s="58" t="str">
        <f>IF('Total de Ocorrências Setor'!W397=0,"n.d.",'Total de Ocorrências Setor'!W409/'Total de Ocorrências Setor'!W397-1)</f>
        <v>n.d.</v>
      </c>
      <c r="X409" s="60" t="str">
        <f>IF('Total de Ocorrências Setor'!X397=0,"n.d.",'Total de Ocorrências Setor'!X409/'Total de Ocorrências Setor'!X397-1)</f>
        <v>n.d.</v>
      </c>
    </row>
    <row r="410" spans="1:24" x14ac:dyDescent="0.3">
      <c r="A410" s="30">
        <v>45536</v>
      </c>
      <c r="B410" s="57">
        <f>IF('Total de Ocorrências Setor'!B398=0,"n.d.",'Total de Ocorrências Setor'!B410/'Total de Ocorrências Setor'!B398-1)</f>
        <v>0.17391304347826098</v>
      </c>
      <c r="C410" s="58">
        <f>IF('Total de Ocorrências Setor'!C398=0,"n.d.",'Total de Ocorrências Setor'!C410/'Total de Ocorrências Setor'!C398-1)</f>
        <v>-0.41666666666666663</v>
      </c>
      <c r="D410" s="58">
        <f>IF('Total de Ocorrências Setor'!D398=0,"n.d.",'Total de Ocorrências Setor'!D410/'Total de Ocorrências Setor'!D398-1)</f>
        <v>1</v>
      </c>
      <c r="E410" s="58" t="str">
        <f>IF('Total de Ocorrências Setor'!E398=0,"n.d.",'Total de Ocorrências Setor'!E410/'Total de Ocorrências Setor'!E398-1)</f>
        <v>n.d.</v>
      </c>
      <c r="F410" s="59">
        <f>IF('Total de Ocorrências Setor'!F398=0,"n.d.",'Total de Ocorrências Setor'!F410/'Total de Ocorrências Setor'!F398-1)</f>
        <v>0.26388888888888884</v>
      </c>
      <c r="G410" s="58">
        <f>IF('Total de Ocorrências Setor'!G398=0,"n.d.",'Total de Ocorrências Setor'!G410/'Total de Ocorrências Setor'!G398-1)</f>
        <v>4.5454545454545414E-2</v>
      </c>
      <c r="H410" s="58">
        <f>IF('Total de Ocorrências Setor'!H398=0,"n.d.",'Total de Ocorrências Setor'!H410/'Total de Ocorrências Setor'!H398-1)</f>
        <v>0.46153846153846145</v>
      </c>
      <c r="I410" s="58">
        <f>IF('Total de Ocorrências Setor'!I398=0,"n.d.",'Total de Ocorrências Setor'!I410/'Total de Ocorrências Setor'!I398-1)</f>
        <v>7.6923076923076872E-2</v>
      </c>
      <c r="J410" s="58" t="str">
        <f>IF('Total de Ocorrências Setor'!J398=0,"n.d.",'Total de Ocorrências Setor'!J410/'Total de Ocorrências Setor'!J398-1)</f>
        <v>n.d.</v>
      </c>
      <c r="K410" s="58">
        <f>IF('Total de Ocorrências Setor'!K398=0,"n.d.",'Total de Ocorrências Setor'!K410/'Total de Ocorrências Setor'!K398-1)</f>
        <v>0.13513513513513509</v>
      </c>
      <c r="L410" s="57">
        <f>IF('Total de Ocorrências Setor'!L398=0,"n.d.",'Total de Ocorrências Setor'!L410/'Total de Ocorrências Setor'!L398-1)</f>
        <v>0.19999999999999996</v>
      </c>
      <c r="M410" s="58">
        <f>IF('Total de Ocorrências Setor'!M398=0,"n.d.",'Total de Ocorrências Setor'!M410/'Total de Ocorrências Setor'!M398-1)</f>
        <v>-0.1785714285714286</v>
      </c>
      <c r="N410" s="58">
        <f>IF('Total de Ocorrências Setor'!N398=0,"n.d.",'Total de Ocorrências Setor'!N410/'Total de Ocorrências Setor'!N398-1)</f>
        <v>0.57894736842105265</v>
      </c>
      <c r="O410" s="58">
        <f>IF('Total de Ocorrências Setor'!O398=0,"n.d.",'Total de Ocorrências Setor'!O410/'Total de Ocorrências Setor'!O398-1)</f>
        <v>1.5625</v>
      </c>
      <c r="P410" s="59">
        <f>IF('Total de Ocorrências Setor'!P398=0,"n.d.",'Total de Ocorrências Setor'!P410/'Total de Ocorrências Setor'!P398-1)</f>
        <v>0.44117647058823528</v>
      </c>
      <c r="Q410" s="58">
        <f>IF('Total de Ocorrências Setor'!Q398=0,"n.d.",'Total de Ocorrências Setor'!Q410/'Total de Ocorrências Setor'!Q398-1)</f>
        <v>0.48</v>
      </c>
      <c r="R410" s="58">
        <f>IF('Total de Ocorrências Setor'!R398=0,"n.d.",'Total de Ocorrências Setor'!R410/'Total de Ocorrências Setor'!R398-1)</f>
        <v>-0.25</v>
      </c>
      <c r="S410" s="58">
        <f>IF('Total de Ocorrências Setor'!S398=0,"n.d.",'Total de Ocorrências Setor'!S410/'Total de Ocorrências Setor'!S398-1)</f>
        <v>3.666666666666667</v>
      </c>
      <c r="T410" s="58">
        <f>IF('Total de Ocorrências Setor'!T398=0,"n.d.",'Total de Ocorrências Setor'!T410/'Total de Ocorrências Setor'!T398-1)</f>
        <v>-0.47916666666666663</v>
      </c>
      <c r="U410" s="58">
        <f>IF('Total de Ocorrências Setor'!U398=0,"n.d.",'Total de Ocorrências Setor'!U410/'Total de Ocorrências Setor'!U398-1)</f>
        <v>0.36111111111111116</v>
      </c>
      <c r="V410" s="60">
        <f>IF('Total de Ocorrências Setor'!V398=0,"n.d.",'Total de Ocorrências Setor'!V410/'Total de Ocorrências Setor'!V398-1)</f>
        <v>-0.43809523809523809</v>
      </c>
      <c r="W410" s="58" t="str">
        <f>IF('Total de Ocorrências Setor'!W398=0,"n.d.",'Total de Ocorrências Setor'!W410/'Total de Ocorrências Setor'!W398-1)</f>
        <v>n.d.</v>
      </c>
      <c r="X410" s="60" t="str">
        <f>IF('Total de Ocorrências Setor'!X398=0,"n.d.",'Total de Ocorrências Setor'!X410/'Total de Ocorrências Setor'!X398-1)</f>
        <v>n.d.</v>
      </c>
    </row>
    <row r="411" spans="1:24" x14ac:dyDescent="0.3">
      <c r="A411" s="30">
        <v>45566</v>
      </c>
      <c r="B411" s="57">
        <f>IF('Total de Ocorrências Setor'!B399=0,"n.d.",'Total de Ocorrências Setor'!B411/'Total de Ocorrências Setor'!B399-1)</f>
        <v>0.47368421052631571</v>
      </c>
      <c r="C411" s="58">
        <f>IF('Total de Ocorrências Setor'!C399=0,"n.d.",'Total de Ocorrências Setor'!C411/'Total de Ocorrências Setor'!C399-1)</f>
        <v>0.5</v>
      </c>
      <c r="D411" s="58">
        <f>IF('Total de Ocorrências Setor'!D399=0,"n.d.",'Total de Ocorrências Setor'!D411/'Total de Ocorrências Setor'!D399-1)</f>
        <v>0.5</v>
      </c>
      <c r="E411" s="58" t="str">
        <f>IF('Total de Ocorrências Setor'!E399=0,"n.d.",'Total de Ocorrências Setor'!E411/'Total de Ocorrências Setor'!E399-1)</f>
        <v>n.d.</v>
      </c>
      <c r="F411" s="59">
        <f>IF('Total de Ocorrências Setor'!F399=0,"n.d.",'Total de Ocorrências Setor'!F411/'Total de Ocorrências Setor'!F399-1)</f>
        <v>0.50819672131147531</v>
      </c>
      <c r="G411" s="58">
        <f>IF('Total de Ocorrências Setor'!G399=0,"n.d.",'Total de Ocorrências Setor'!G411/'Total de Ocorrências Setor'!G399-1)</f>
        <v>-0.11111111111111116</v>
      </c>
      <c r="H411" s="58">
        <f>IF('Total de Ocorrências Setor'!H399=0,"n.d.",'Total de Ocorrências Setor'!H411/'Total de Ocorrências Setor'!H399-1)</f>
        <v>0.30000000000000004</v>
      </c>
      <c r="I411" s="58">
        <f>IF('Total de Ocorrências Setor'!I399=0,"n.d.",'Total de Ocorrências Setor'!I411/'Total de Ocorrências Setor'!I399-1)</f>
        <v>0.8666666666666667</v>
      </c>
      <c r="J411" s="58">
        <f>IF('Total de Ocorrências Setor'!J399=0,"n.d.",'Total de Ocorrências Setor'!J411/'Total de Ocorrências Setor'!J399-1)</f>
        <v>-0.8</v>
      </c>
      <c r="K411" s="58">
        <f>IF('Total de Ocorrências Setor'!K399=0,"n.d.",'Total de Ocorrências Setor'!K411/'Total de Ocorrências Setor'!K399-1)</f>
        <v>0.20833333333333326</v>
      </c>
      <c r="L411" s="57">
        <f>IF('Total de Ocorrências Setor'!L399=0,"n.d.",'Total de Ocorrências Setor'!L411/'Total de Ocorrências Setor'!L399-1)</f>
        <v>0.46153846153846145</v>
      </c>
      <c r="M411" s="58">
        <f>IF('Total de Ocorrências Setor'!M399=0,"n.d.",'Total de Ocorrências Setor'!M411/'Total de Ocorrências Setor'!M399-1)</f>
        <v>0.75</v>
      </c>
      <c r="N411" s="58">
        <f>IF('Total de Ocorrências Setor'!N399=0,"n.d.",'Total de Ocorrências Setor'!N411/'Total de Ocorrências Setor'!N399-1)</f>
        <v>3.7500000000000089E-2</v>
      </c>
      <c r="O411" s="58">
        <f>IF('Total de Ocorrências Setor'!O399=0,"n.d.",'Total de Ocorrências Setor'!O411/'Total de Ocorrências Setor'!O399-1)</f>
        <v>1.0869565217391304</v>
      </c>
      <c r="P411" s="59">
        <f>IF('Total de Ocorrências Setor'!P399=0,"n.d.",'Total de Ocorrências Setor'!P411/'Total de Ocorrências Setor'!P399-1)</f>
        <v>0.37654320987654311</v>
      </c>
      <c r="Q411" s="58">
        <f>IF('Total de Ocorrências Setor'!Q399=0,"n.d.",'Total de Ocorrências Setor'!Q411/'Total de Ocorrências Setor'!Q399-1)</f>
        <v>0.70967741935483875</v>
      </c>
      <c r="R411" s="58">
        <f>IF('Total de Ocorrências Setor'!R399=0,"n.d.",'Total de Ocorrências Setor'!R411/'Total de Ocorrências Setor'!R399-1)</f>
        <v>0.41176470588235303</v>
      </c>
      <c r="S411" s="58">
        <f>IF('Total de Ocorrências Setor'!S399=0,"n.d.",'Total de Ocorrências Setor'!S411/'Total de Ocorrências Setor'!S399-1)</f>
        <v>-0.17647058823529416</v>
      </c>
      <c r="T411" s="58">
        <f>IF('Total de Ocorrências Setor'!T399=0,"n.d.",'Total de Ocorrências Setor'!T411/'Total de Ocorrências Setor'!T399-1)</f>
        <v>0.78947368421052633</v>
      </c>
      <c r="U411" s="58">
        <f>IF('Total de Ocorrências Setor'!U399=0,"n.d.",'Total de Ocorrências Setor'!U411/'Total de Ocorrências Setor'!U399-1)</f>
        <v>0.23703703703703694</v>
      </c>
      <c r="V411" s="60">
        <f>IF('Total de Ocorrências Setor'!V399=0,"n.d.",'Total de Ocorrências Setor'!V411/'Total de Ocorrências Setor'!V399-1)</f>
        <v>0.39622641509433953</v>
      </c>
      <c r="W411" s="58" t="str">
        <f>IF('Total de Ocorrências Setor'!W399=0,"n.d.",'Total de Ocorrências Setor'!W411/'Total de Ocorrências Setor'!W399-1)</f>
        <v>n.d.</v>
      </c>
      <c r="X411" s="60" t="str">
        <f>IF('Total de Ocorrências Setor'!X399=0,"n.d.",'Total de Ocorrências Setor'!X411/'Total de Ocorrências Setor'!X399-1)</f>
        <v>n.d.</v>
      </c>
    </row>
    <row r="412" spans="1:24" x14ac:dyDescent="0.3">
      <c r="A412" s="30">
        <v>45597</v>
      </c>
      <c r="B412" s="57">
        <f>IF('Total de Ocorrências Setor'!B400=0,"n.d.",'Total de Ocorrências Setor'!B412/'Total de Ocorrências Setor'!B400-1)</f>
        <v>0.27777777777777768</v>
      </c>
      <c r="C412" s="58">
        <f>IF('Total de Ocorrências Setor'!C400=0,"n.d.",'Total de Ocorrências Setor'!C412/'Total de Ocorrências Setor'!C400-1)</f>
        <v>1</v>
      </c>
      <c r="D412" s="58">
        <f>IF('Total de Ocorrências Setor'!D400=0,"n.d.",'Total de Ocorrências Setor'!D412/'Total de Ocorrências Setor'!D400-1)</f>
        <v>1.7999999999999998</v>
      </c>
      <c r="E412" s="58">
        <f>IF('Total de Ocorrências Setor'!E400=0,"n.d.",'Total de Ocorrências Setor'!E412/'Total de Ocorrências Setor'!E400-1)</f>
        <v>-1</v>
      </c>
      <c r="F412" s="59">
        <f>IF('Total de Ocorrências Setor'!F400=0,"n.d.",'Total de Ocorrências Setor'!F412/'Total de Ocorrências Setor'!F400-1)</f>
        <v>0.82051282051282048</v>
      </c>
      <c r="G412" s="58">
        <f>IF('Total de Ocorrências Setor'!G400=0,"n.d.",'Total de Ocorrências Setor'!G412/'Total de Ocorrências Setor'!G400-1)</f>
        <v>0.21052631578947367</v>
      </c>
      <c r="H412" s="58">
        <f>IF('Total de Ocorrências Setor'!H400=0,"n.d.",'Total de Ocorrências Setor'!H412/'Total de Ocorrências Setor'!H400-1)</f>
        <v>7.1428571428571397E-2</v>
      </c>
      <c r="I412" s="58">
        <f>IF('Total de Ocorrências Setor'!I400=0,"n.d.",'Total de Ocorrências Setor'!I412/'Total de Ocorrências Setor'!I400-1)</f>
        <v>-0.13513513513513509</v>
      </c>
      <c r="J412" s="58" t="str">
        <f>IF('Total de Ocorrências Setor'!J400=0,"n.d.",'Total de Ocorrências Setor'!J412/'Total de Ocorrências Setor'!J400-1)</f>
        <v>n.d.</v>
      </c>
      <c r="K412" s="58">
        <f>IF('Total de Ocorrências Setor'!K400=0,"n.d.",'Total de Ocorrências Setor'!K412/'Total de Ocorrências Setor'!K400-1)</f>
        <v>4.2857142857142927E-2</v>
      </c>
      <c r="L412" s="57">
        <f>IF('Total de Ocorrências Setor'!L400=0,"n.d.",'Total de Ocorrências Setor'!L412/'Total de Ocorrências Setor'!L400-1)</f>
        <v>0.24242424242424243</v>
      </c>
      <c r="M412" s="58">
        <f>IF('Total de Ocorrências Setor'!M400=0,"n.d.",'Total de Ocorrências Setor'!M412/'Total de Ocorrências Setor'!M400-1)</f>
        <v>9.0909090909090828E-2</v>
      </c>
      <c r="N412" s="58">
        <f>IF('Total de Ocorrências Setor'!N400=0,"n.d.",'Total de Ocorrências Setor'!N412/'Total de Ocorrências Setor'!N400-1)</f>
        <v>-0.3125</v>
      </c>
      <c r="O412" s="58">
        <f>IF('Total de Ocorrências Setor'!O400=0,"n.d.",'Total de Ocorrências Setor'!O412/'Total de Ocorrências Setor'!O400-1)</f>
        <v>4.5</v>
      </c>
      <c r="P412" s="59">
        <f>IF('Total de Ocorrências Setor'!P400=0,"n.d.",'Total de Ocorrências Setor'!P412/'Total de Ocorrências Setor'!P400-1)</f>
        <v>6.2857142857142945E-2</v>
      </c>
      <c r="Q412" s="58">
        <f>IF('Total de Ocorrências Setor'!Q400=0,"n.d.",'Total de Ocorrências Setor'!Q412/'Total de Ocorrências Setor'!Q400-1)</f>
        <v>1</v>
      </c>
      <c r="R412" s="58">
        <f>IF('Total de Ocorrências Setor'!R400=0,"n.d.",'Total de Ocorrências Setor'!R412/'Total de Ocorrências Setor'!R400-1)</f>
        <v>3.8461538461538547E-2</v>
      </c>
      <c r="S412" s="58">
        <f>IF('Total de Ocorrências Setor'!S400=0,"n.d.",'Total de Ocorrências Setor'!S412/'Total de Ocorrências Setor'!S400-1)</f>
        <v>-3.9473684210526327E-2</v>
      </c>
      <c r="T412" s="58">
        <f>IF('Total de Ocorrências Setor'!T400=0,"n.d.",'Total de Ocorrências Setor'!T412/'Total de Ocorrências Setor'!T400-1)</f>
        <v>14.25</v>
      </c>
      <c r="U412" s="58">
        <f>IF('Total de Ocorrências Setor'!U400=0,"n.d.",'Total de Ocorrências Setor'!U412/'Total de Ocorrências Setor'!U400-1)</f>
        <v>0.6015625</v>
      </c>
      <c r="V412" s="60">
        <f>IF('Total de Ocorrências Setor'!V400=0,"n.d.",'Total de Ocorrências Setor'!V412/'Total de Ocorrências Setor'!V400-1)</f>
        <v>0.13698630136986312</v>
      </c>
      <c r="W412" s="58" t="str">
        <f>IF('Total de Ocorrências Setor'!W400=0,"n.d.",'Total de Ocorrências Setor'!W412/'Total de Ocorrências Setor'!W400-1)</f>
        <v>n.d.</v>
      </c>
      <c r="X412" s="60" t="str">
        <f>IF('Total de Ocorrências Setor'!X400=0,"n.d.",'Total de Ocorrências Setor'!X412/'Total de Ocorrências Setor'!X400-1)</f>
        <v>n.d.</v>
      </c>
    </row>
    <row r="413" spans="1:24" ht="15" thickBot="1" x14ac:dyDescent="0.35">
      <c r="A413" s="31">
        <v>45627</v>
      </c>
      <c r="B413" s="65">
        <f>IF('Total de Ocorrências Setor'!B401=0,"n.d.",'Total de Ocorrências Setor'!B413/'Total de Ocorrências Setor'!B401-1)</f>
        <v>8.3333333333333259E-2</v>
      </c>
      <c r="C413" s="66">
        <f>IF('Total de Ocorrências Setor'!C401=0,"n.d.",'Total de Ocorrências Setor'!C413/'Total de Ocorrências Setor'!C401-1)</f>
        <v>-5.8823529411764719E-2</v>
      </c>
      <c r="D413" s="66">
        <f>IF('Total de Ocorrências Setor'!D401=0,"n.d.",'Total de Ocorrências Setor'!D413/'Total de Ocorrências Setor'!D401-1)</f>
        <v>0.22222222222222232</v>
      </c>
      <c r="E413" s="66">
        <f>IF('Total de Ocorrências Setor'!E401=0,"n.d.",'Total de Ocorrências Setor'!E413/'Total de Ocorrências Setor'!E401-1)</f>
        <v>-1</v>
      </c>
      <c r="F413" s="67">
        <f>IF('Total de Ocorrências Setor'!F401=0,"n.d.",'Total de Ocorrências Setor'!F413/'Total de Ocorrências Setor'!F401-1)</f>
        <v>6.25E-2</v>
      </c>
      <c r="G413" s="66">
        <f>IF('Total de Ocorrências Setor'!G401=0,"n.d.",'Total de Ocorrências Setor'!G413/'Total de Ocorrências Setor'!G401-1)</f>
        <v>-0.30769230769230771</v>
      </c>
      <c r="H413" s="66">
        <f>IF('Total de Ocorrências Setor'!H401=0,"n.d.",'Total de Ocorrências Setor'!H413/'Total de Ocorrências Setor'!H401-1)</f>
        <v>1.8888888888888888</v>
      </c>
      <c r="I413" s="66">
        <f>IF('Total de Ocorrências Setor'!I401=0,"n.d.",'Total de Ocorrências Setor'!I413/'Total de Ocorrências Setor'!I401-1)</f>
        <v>0.54545454545454541</v>
      </c>
      <c r="J413" s="66" t="str">
        <f>IF('Total de Ocorrências Setor'!J401=0,"n.d.",'Total de Ocorrências Setor'!J413/'Total de Ocorrências Setor'!J401-1)</f>
        <v>n.d.</v>
      </c>
      <c r="K413" s="66">
        <f>IF('Total de Ocorrências Setor'!K401=0,"n.d.",'Total de Ocorrências Setor'!K413/'Total de Ocorrências Setor'!K401-1)</f>
        <v>0.42105263157894735</v>
      </c>
      <c r="L413" s="65">
        <f>IF('Total de Ocorrências Setor'!L401=0,"n.d.",'Total de Ocorrências Setor'!L413/'Total de Ocorrências Setor'!L401-1)</f>
        <v>0.5185185185185186</v>
      </c>
      <c r="M413" s="66">
        <f>IF('Total de Ocorrências Setor'!M401=0,"n.d.",'Total de Ocorrências Setor'!M413/'Total de Ocorrências Setor'!M401-1)</f>
        <v>9.0909090909090828E-2</v>
      </c>
      <c r="N413" s="66">
        <f>IF('Total de Ocorrências Setor'!N401=0,"n.d.",'Total de Ocorrências Setor'!N413/'Total de Ocorrências Setor'!N401-1)</f>
        <v>0.97500000000000009</v>
      </c>
      <c r="O413" s="66">
        <f>IF('Total de Ocorrências Setor'!O401=0,"n.d.",'Total de Ocorrências Setor'!O413/'Total de Ocorrências Setor'!O401-1)</f>
        <v>2.3846153846153846</v>
      </c>
      <c r="P413" s="67">
        <f>IF('Total de Ocorrências Setor'!P401=0,"n.d.",'Total de Ocorrências Setor'!P413/'Total de Ocorrências Setor'!P401-1)</f>
        <v>0.84313725490196068</v>
      </c>
      <c r="Q413" s="66">
        <f>IF('Total de Ocorrências Setor'!Q401=0,"n.d.",'Total de Ocorrências Setor'!Q413/'Total de Ocorrências Setor'!Q401-1)</f>
        <v>0.375</v>
      </c>
      <c r="R413" s="66">
        <f>IF('Total de Ocorrências Setor'!R401=0,"n.d.",'Total de Ocorrências Setor'!R413/'Total de Ocorrências Setor'!R401-1)</f>
        <v>0.21052631578947367</v>
      </c>
      <c r="S413" s="66">
        <f>IF('Total de Ocorrências Setor'!S401=0,"n.d.",'Total de Ocorrências Setor'!S413/'Total de Ocorrências Setor'!S401-1)</f>
        <v>0.58823529411764697</v>
      </c>
      <c r="T413" s="66">
        <f>IF('Total de Ocorrências Setor'!T401=0,"n.d.",'Total de Ocorrências Setor'!T413/'Total de Ocorrências Setor'!T401-1)</f>
        <v>1.5833333333333335</v>
      </c>
      <c r="U413" s="66">
        <f>IF('Total de Ocorrências Setor'!U401=0,"n.d.",'Total de Ocorrências Setor'!U413/'Total de Ocorrências Setor'!U401-1)</f>
        <v>0.58490566037735858</v>
      </c>
      <c r="V413" s="68">
        <f>IF('Total de Ocorrências Setor'!V401=0,"n.d.",'Total de Ocorrências Setor'!V413/'Total de Ocorrências Setor'!V401-1)</f>
        <v>-2.9411764705882359E-2</v>
      </c>
      <c r="W413" s="66" t="str">
        <f>IF('Total de Ocorrências Setor'!W401=0,"n.d.",'Total de Ocorrências Setor'!W413/'Total de Ocorrências Setor'!W401-1)</f>
        <v>n.d.</v>
      </c>
      <c r="X413" s="68" t="str">
        <f>IF('Total de Ocorrências Setor'!X401=0,"n.d.",'Total de Ocorrências Setor'!X413/'Total de Ocorrências Setor'!X401-1)</f>
        <v>n.d.</v>
      </c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13"/>
  <sheetViews>
    <sheetView zoomScaleNormal="100" workbookViewId="0">
      <pane xSplit="1" ySplit="5" topLeftCell="F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02" sqref="A402"/>
    </sheetView>
  </sheetViews>
  <sheetFormatPr defaultColWidth="9.109375" defaultRowHeight="14.4" x14ac:dyDescent="0.3"/>
  <cols>
    <col min="1" max="1" width="20.1093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9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3.95" customHeight="1" x14ac:dyDescent="0.3"/>
    <row r="2" spans="1:25" ht="15" thickBot="1" x14ac:dyDescent="0.3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35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35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35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35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35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35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35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35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35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35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35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35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35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35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35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35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35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35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35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35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35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35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35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35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35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35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35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35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35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35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35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35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">
      <c r="A409" s="30">
        <v>45505</v>
      </c>
      <c r="B409" s="57">
        <f>IF('Acumulado Anual Setor'!B397=0,"n.d.",'Acumulado Anual Setor'!B409/'Acumulado Anual Setor'!B397-1)</f>
        <v>-8.6363636363636309E-2</v>
      </c>
      <c r="C409" s="58">
        <f>IF('Acumulado Anual Setor'!C397=0,"n.d.",'Acumulado Anual Setor'!C409/'Acumulado Anual Setor'!C397-1)</f>
        <v>-0.32786885245901642</v>
      </c>
      <c r="D409" s="58">
        <f>IF('Acumulado Anual Setor'!D397=0,"n.d.",'Acumulado Anual Setor'!D409/'Acumulado Anual Setor'!D397-1)</f>
        <v>-5.7823129251700633E-2</v>
      </c>
      <c r="E409" s="58">
        <f>IF('Acumulado Anual Setor'!E397=0,"n.d.",'Acumulado Anual Setor'!E409/'Acumulado Anual Setor'!E397-1)</f>
        <v>-0.6</v>
      </c>
      <c r="F409" s="59">
        <f>IF('Acumulado Anual Setor'!F397=0,"n.d.",'Acumulado Anual Setor'!F409/'Acumulado Anual Setor'!F397-1)</f>
        <v>-0.15596330275229353</v>
      </c>
      <c r="G409" s="57">
        <f>IF('Acumulado Anual Setor'!G397=0,"n.d.",'Acumulado Anual Setor'!G409/'Acumulado Anual Setor'!G397-1)</f>
        <v>0.10294117647058831</v>
      </c>
      <c r="H409" s="58">
        <f>IF('Acumulado Anual Setor'!H397=0,"n.d.",'Acumulado Anual Setor'!H409/'Acumulado Anual Setor'!H397-1)</f>
        <v>0.39534883720930236</v>
      </c>
      <c r="I409" s="58">
        <f>IF('Acumulado Anual Setor'!I397=0,"n.d.",'Acumulado Anual Setor'!I409/'Acumulado Anual Setor'!I397-1)</f>
        <v>-0.18577075098814233</v>
      </c>
      <c r="J409" s="58">
        <f>IF('Acumulado Anual Setor'!J397=0,"n.d.",'Acumulado Anual Setor'!J409/'Acumulado Anual Setor'!J397-1)</f>
        <v>1.6666666666666665</v>
      </c>
      <c r="K409" s="59">
        <f>IF('Acumulado Anual Setor'!K397=0,"n.d.",'Acumulado Anual Setor'!K409/'Acumulado Anual Setor'!K397-1)</f>
        <v>1.2552301255230214E-2</v>
      </c>
      <c r="L409" s="58">
        <f>IF('Acumulado Anual Setor'!L397=0,"n.d.",'Acumulado Anual Setor'!L409/'Acumulado Anual Setor'!L397-1)</f>
        <v>0.60816326530612241</v>
      </c>
      <c r="M409" s="58">
        <f>IF('Acumulado Anual Setor'!M397=0,"n.d.",'Acumulado Anual Setor'!M409/'Acumulado Anual Setor'!M397-1)</f>
        <v>0.48765432098765427</v>
      </c>
      <c r="N409" s="58">
        <f>IF('Acumulado Anual Setor'!N397=0,"n.d.",'Acumulado Anual Setor'!N409/'Acumulado Anual Setor'!N397-1)</f>
        <v>0.65469613259668513</v>
      </c>
      <c r="O409" s="58">
        <f>IF('Acumulado Anual Setor'!O397=0,"n.d.",'Acumulado Anual Setor'!O409/'Acumulado Anual Setor'!O397-1)</f>
        <v>3.0327868852459012</v>
      </c>
      <c r="P409" s="58">
        <f>IF('Acumulado Anual Setor'!P397=0,"n.d.",'Acumulado Anual Setor'!P409/'Acumulado Anual Setor'!P397-1)</f>
        <v>0.7831325301204819</v>
      </c>
      <c r="Q409" s="57">
        <f>IF('Acumulado Anual Setor'!Q397=0,"n.d.",'Acumulado Anual Setor'!Q409/'Acumulado Anual Setor'!Q397-1)</f>
        <v>0.72832369942196529</v>
      </c>
      <c r="R409" s="58">
        <f>IF('Acumulado Anual Setor'!R397=0,"n.d.",'Acumulado Anual Setor'!R409/'Acumulado Anual Setor'!R397-1)</f>
        <v>0.54109589041095885</v>
      </c>
      <c r="S409" s="58">
        <f>IF('Acumulado Anual Setor'!S397=0,"n.d.",'Acumulado Anual Setor'!S409/'Acumulado Anual Setor'!S397-1)</f>
        <v>0.75087719298245603</v>
      </c>
      <c r="T409" s="58">
        <f>IF('Acumulado Anual Setor'!T397=0,"n.d.",'Acumulado Anual Setor'!T409/'Acumulado Anual Setor'!T397-1)</f>
        <v>2.6379310344827585</v>
      </c>
      <c r="U409" s="59">
        <f>IF('Acumulado Anual Setor'!U397=0,"n.d.",'Acumulado Anual Setor'!U409/'Acumulado Anual Setor'!U397-1)</f>
        <v>0.86404833836857997</v>
      </c>
      <c r="V409" s="58">
        <f>IF('Acumulado Anual Setor'!V397=0,"n.d.",'Acumulado Anual Setor'!V409/'Acumulado Anual Setor'!V397-1)</f>
        <v>0.31914893617021267</v>
      </c>
      <c r="W409" s="60" t="str">
        <f>IF('Acumulado Anual Setor'!W397=0,"n.d.",'Acumulado Anual Setor'!W409/'Acumulado Anual Setor'!W397-1)</f>
        <v>n.d.</v>
      </c>
      <c r="X409" s="60" t="str">
        <f>IF('Acumulado Anual Setor'!X397=0,"n.d.",'Acumulado Anual Setor'!X409/'Acumulado Anual Setor'!X397-1)</f>
        <v>n.d.</v>
      </c>
    </row>
    <row r="410" spans="1:24" x14ac:dyDescent="0.3">
      <c r="A410" s="30">
        <v>45536</v>
      </c>
      <c r="B410" s="57">
        <f>IF('Acumulado Anual Setor'!B398=0,"n.d.",'Acumulado Anual Setor'!B410/'Acumulado Anual Setor'!B398-1)</f>
        <v>-6.1728395061728447E-2</v>
      </c>
      <c r="C410" s="58">
        <f>IF('Acumulado Anual Setor'!C398=0,"n.d.",'Acumulado Anual Setor'!C410/'Acumulado Anual Setor'!C398-1)</f>
        <v>-0.33582089552238803</v>
      </c>
      <c r="D410" s="58">
        <f>IF('Acumulado Anual Setor'!D398=0,"n.d.",'Acumulado Anual Setor'!D410/'Acumulado Anual Setor'!D398-1)</f>
        <v>2.5078369905956022E-2</v>
      </c>
      <c r="E410" s="58">
        <f>IF('Acumulado Anual Setor'!E398=0,"n.d.",'Acumulado Anual Setor'!E410/'Acumulado Anual Setor'!E398-1)</f>
        <v>-0.6</v>
      </c>
      <c r="F410" s="59">
        <f>IF('Acumulado Anual Setor'!F398=0,"n.d.",'Acumulado Anual Setor'!F410/'Acumulado Anual Setor'!F398-1)</f>
        <v>-0.11976047904191611</v>
      </c>
      <c r="G410" s="57">
        <f>IF('Acumulado Anual Setor'!G398=0,"n.d.",'Acumulado Anual Setor'!G410/'Acumulado Anual Setor'!G398-1)</f>
        <v>9.4936708860759556E-2</v>
      </c>
      <c r="H410" s="58">
        <f>IF('Acumulado Anual Setor'!H398=0,"n.d.",'Acumulado Anual Setor'!H410/'Acumulado Anual Setor'!H398-1)</f>
        <v>0.40404040404040398</v>
      </c>
      <c r="I410" s="58">
        <f>IF('Acumulado Anual Setor'!I398=0,"n.d.",'Acumulado Anual Setor'!I410/'Acumulado Anual Setor'!I398-1)</f>
        <v>-0.15068493150684936</v>
      </c>
      <c r="J410" s="58">
        <f>IF('Acumulado Anual Setor'!J398=0,"n.d.",'Acumulado Anual Setor'!J410/'Acumulado Anual Setor'!J398-1)</f>
        <v>1.6666666666666665</v>
      </c>
      <c r="K410" s="59">
        <f>IF('Acumulado Anual Setor'!K398=0,"n.d.",'Acumulado Anual Setor'!K410/'Acumulado Anual Setor'!K398-1)</f>
        <v>2.8985507246376718E-2</v>
      </c>
      <c r="L410" s="58">
        <f>IF('Acumulado Anual Setor'!L398=0,"n.d.",'Acumulado Anual Setor'!L410/'Acumulado Anual Setor'!L398-1)</f>
        <v>0.55714285714285716</v>
      </c>
      <c r="M410" s="58">
        <f>IF('Acumulado Anual Setor'!M398=0,"n.d.",'Acumulado Anual Setor'!M410/'Acumulado Anual Setor'!M398-1)</f>
        <v>0.38947368421052642</v>
      </c>
      <c r="N410" s="58">
        <f>IF('Acumulado Anual Setor'!N398=0,"n.d.",'Acumulado Anual Setor'!N410/'Acumulado Anual Setor'!N398-1)</f>
        <v>0.64439140811455853</v>
      </c>
      <c r="O410" s="58">
        <f>IF('Acumulado Anual Setor'!O398=0,"n.d.",'Acumulado Anual Setor'!O410/'Acumulado Anual Setor'!O398-1)</f>
        <v>2.7272727272727271</v>
      </c>
      <c r="P410" s="58">
        <f>IF('Acumulado Anual Setor'!P398=0,"n.d.",'Acumulado Anual Setor'!P410/'Acumulado Anual Setor'!P398-1)</f>
        <v>0.73498964803312639</v>
      </c>
      <c r="Q410" s="57">
        <f>IF('Acumulado Anual Setor'!Q398=0,"n.d.",'Acumulado Anual Setor'!Q410/'Acumulado Anual Setor'!Q398-1)</f>
        <v>0.69696969696969702</v>
      </c>
      <c r="R410" s="58">
        <f>IF('Acumulado Anual Setor'!R398=0,"n.d.",'Acumulado Anual Setor'!R410/'Acumulado Anual Setor'!R398-1)</f>
        <v>0.44578313253012047</v>
      </c>
      <c r="S410" s="58">
        <f>IF('Acumulado Anual Setor'!S398=0,"n.d.",'Acumulado Anual Setor'!S410/'Acumulado Anual Setor'!S398-1)</f>
        <v>0.89666666666666672</v>
      </c>
      <c r="T410" s="58">
        <f>IF('Acumulado Anual Setor'!T398=0,"n.d.",'Acumulado Anual Setor'!T410/'Acumulado Anual Setor'!T398-1)</f>
        <v>1.2264150943396226</v>
      </c>
      <c r="U410" s="59">
        <f>IF('Acumulado Anual Setor'!U398=0,"n.d.",'Acumulado Anual Setor'!U410/'Acumulado Anual Setor'!U398-1)</f>
        <v>0.79350649350649349</v>
      </c>
      <c r="V410" s="58">
        <f>IF('Acumulado Anual Setor'!V398=0,"n.d.",'Acumulado Anual Setor'!V410/'Acumulado Anual Setor'!V398-1)</f>
        <v>0.16856060606060597</v>
      </c>
      <c r="W410" s="60" t="str">
        <f>IF('Acumulado Anual Setor'!W398=0,"n.d.",'Acumulado Anual Setor'!W410/'Acumulado Anual Setor'!W398-1)</f>
        <v>n.d.</v>
      </c>
      <c r="X410" s="60" t="str">
        <f>IF('Acumulado Anual Setor'!X398=0,"n.d.",'Acumulado Anual Setor'!X410/'Acumulado Anual Setor'!X398-1)</f>
        <v>n.d.</v>
      </c>
    </row>
    <row r="411" spans="1:24" x14ac:dyDescent="0.3">
      <c r="A411" s="30">
        <v>45566</v>
      </c>
      <c r="B411" s="57">
        <f>IF('Acumulado Anual Setor'!B399=0,"n.d.",'Acumulado Anual Setor'!B411/'Acumulado Anual Setor'!B399-1)</f>
        <v>-2.2900763358778664E-2</v>
      </c>
      <c r="C411" s="58">
        <f>IF('Acumulado Anual Setor'!C399=0,"n.d.",'Acumulado Anual Setor'!C411/'Acumulado Anual Setor'!C399-1)</f>
        <v>-0.28873239436619713</v>
      </c>
      <c r="D411" s="58">
        <f>IF('Acumulado Anual Setor'!D399=0,"n.d.",'Acumulado Anual Setor'!D411/'Acumulado Anual Setor'!D399-1)</f>
        <v>6.0869565217391397E-2</v>
      </c>
      <c r="E411" s="58">
        <f>IF('Acumulado Anual Setor'!E399=0,"n.d.",'Acumulado Anual Setor'!E411/'Acumulado Anual Setor'!E399-1)</f>
        <v>-0.4</v>
      </c>
      <c r="F411" s="59">
        <f>IF('Acumulado Anual Setor'!F399=0,"n.d.",'Acumulado Anual Setor'!F411/'Acumulado Anual Setor'!F399-1)</f>
        <v>-7.7008928571428603E-2</v>
      </c>
      <c r="G411" s="57">
        <f>IF('Acumulado Anual Setor'!G399=0,"n.d.",'Acumulado Anual Setor'!G411/'Acumulado Anual Setor'!G399-1)</f>
        <v>7.3863636363636465E-2</v>
      </c>
      <c r="H411" s="58">
        <f>IF('Acumulado Anual Setor'!H399=0,"n.d.",'Acumulado Anual Setor'!H411/'Acumulado Anual Setor'!H399-1)</f>
        <v>0.39449541284403677</v>
      </c>
      <c r="I411" s="58">
        <f>IF('Acumulado Anual Setor'!I399=0,"n.d.",'Acumulado Anual Setor'!I411/'Acumulado Anual Setor'!I399-1)</f>
        <v>-0.10097719869706845</v>
      </c>
      <c r="J411" s="58">
        <f>IF('Acumulado Anual Setor'!J399=0,"n.d.",'Acumulado Anual Setor'!J411/'Acumulado Anual Setor'!J399-1)</f>
        <v>0.125</v>
      </c>
      <c r="K411" s="59">
        <f>IF('Acumulado Anual Setor'!K399=0,"n.d.",'Acumulado Anual Setor'!K411/'Acumulado Anual Setor'!K399-1)</f>
        <v>4.3333333333333224E-2</v>
      </c>
      <c r="L411" s="58">
        <f>IF('Acumulado Anual Setor'!L399=0,"n.d.",'Acumulado Anual Setor'!L411/'Acumulado Anual Setor'!L399-1)</f>
        <v>0.54545454545454541</v>
      </c>
      <c r="M411" s="58">
        <f>IF('Acumulado Anual Setor'!M399=0,"n.d.",'Acumulado Anual Setor'!M411/'Acumulado Anual Setor'!M399-1)</f>
        <v>0.42380952380952386</v>
      </c>
      <c r="N411" s="58">
        <f>IF('Acumulado Anual Setor'!N399=0,"n.d.",'Acumulado Anual Setor'!N411/'Acumulado Anual Setor'!N399-1)</f>
        <v>0.5470941883767535</v>
      </c>
      <c r="O411" s="58">
        <f>IF('Acumulado Anual Setor'!O399=0,"n.d.",'Acumulado Anual Setor'!O411/'Acumulado Anual Setor'!O399-1)</f>
        <v>2.35</v>
      </c>
      <c r="P411" s="58">
        <f>IF('Acumulado Anual Setor'!P399=0,"n.d.",'Acumulado Anual Setor'!P411/'Acumulado Anual Setor'!P399-1)</f>
        <v>0.6835106382978724</v>
      </c>
      <c r="Q411" s="57">
        <f>IF('Acumulado Anual Setor'!Q399=0,"n.d.",'Acumulado Anual Setor'!Q411/'Acumulado Anual Setor'!Q399-1)</f>
        <v>0.6986899563318778</v>
      </c>
      <c r="R411" s="58">
        <f>IF('Acumulado Anual Setor'!R399=0,"n.d.",'Acumulado Anual Setor'!R411/'Acumulado Anual Setor'!R399-1)</f>
        <v>0.44262295081967218</v>
      </c>
      <c r="S411" s="58">
        <f>IF('Acumulado Anual Setor'!S399=0,"n.d.",'Acumulado Anual Setor'!S411/'Acumulado Anual Setor'!S399-1)</f>
        <v>0.69836956521739135</v>
      </c>
      <c r="T411" s="58">
        <f>IF('Acumulado Anual Setor'!T399=0,"n.d.",'Acumulado Anual Setor'!T411/'Acumulado Anual Setor'!T399-1)</f>
        <v>1.1600000000000001</v>
      </c>
      <c r="U411" s="59">
        <f>IF('Acumulado Anual Setor'!U399=0,"n.d.",'Acumulado Anual Setor'!U411/'Acumulado Anual Setor'!U399-1)</f>
        <v>0.7104972375690608</v>
      </c>
      <c r="V411" s="58">
        <f>IF('Acumulado Anual Setor'!V399=0,"n.d.",'Acumulado Anual Setor'!V411/'Acumulado Anual Setor'!V399-1)</f>
        <v>0.18932874354561102</v>
      </c>
      <c r="W411" s="60" t="str">
        <f>IF('Acumulado Anual Setor'!W399=0,"n.d.",'Acumulado Anual Setor'!W411/'Acumulado Anual Setor'!W399-1)</f>
        <v>n.d.</v>
      </c>
      <c r="X411" s="60" t="str">
        <f>IF('Acumulado Anual Setor'!X399=0,"n.d.",'Acumulado Anual Setor'!X411/'Acumulado Anual Setor'!X399-1)</f>
        <v>n.d.</v>
      </c>
    </row>
    <row r="412" spans="1:24" x14ac:dyDescent="0.3">
      <c r="A412" s="30">
        <v>45597</v>
      </c>
      <c r="B412" s="57">
        <f>IF('Acumulado Anual Setor'!B400=0,"n.d.",'Acumulado Anual Setor'!B412/'Acumulado Anual Setor'!B400-1)</f>
        <v>-3.5714285714285587E-3</v>
      </c>
      <c r="C412" s="58">
        <f>IF('Acumulado Anual Setor'!C400=0,"n.d.",'Acumulado Anual Setor'!C412/'Acumulado Anual Setor'!C400-1)</f>
        <v>-0.24489795918367352</v>
      </c>
      <c r="D412" s="58">
        <f>IF('Acumulado Anual Setor'!D400=0,"n.d.",'Acumulado Anual Setor'!D412/'Acumulado Anual Setor'!D400-1)</f>
        <v>0.10985915492957754</v>
      </c>
      <c r="E412" s="58">
        <f>IF('Acumulado Anual Setor'!E400=0,"n.d.",'Acumulado Anual Setor'!E412/'Acumulado Anual Setor'!E400-1)</f>
        <v>-0.5</v>
      </c>
      <c r="F412" s="59">
        <f>IF('Acumulado Anual Setor'!F400=0,"n.d.",'Acumulado Anual Setor'!F412/'Acumulado Anual Setor'!F400-1)</f>
        <v>-3.9572192513368964E-2</v>
      </c>
      <c r="G412" s="57">
        <f>IF('Acumulado Anual Setor'!G400=0,"n.d.",'Acumulado Anual Setor'!G412/'Acumulado Anual Setor'!G400-1)</f>
        <v>8.7179487179487092E-2</v>
      </c>
      <c r="H412" s="58">
        <f>IF('Acumulado Anual Setor'!H400=0,"n.d.",'Acumulado Anual Setor'!H412/'Acumulado Anual Setor'!H400-1)</f>
        <v>0.35772357723577231</v>
      </c>
      <c r="I412" s="58">
        <f>IF('Acumulado Anual Setor'!I400=0,"n.d.",'Acumulado Anual Setor'!I412/'Acumulado Anual Setor'!I400-1)</f>
        <v>-0.10465116279069764</v>
      </c>
      <c r="J412" s="58">
        <f>IF('Acumulado Anual Setor'!J400=0,"n.d.",'Acumulado Anual Setor'!J412/'Acumulado Anual Setor'!J400-1)</f>
        <v>0.5</v>
      </c>
      <c r="K412" s="59">
        <f>IF('Acumulado Anual Setor'!K400=0,"n.d.",'Acumulado Anual Setor'!K412/'Acumulado Anual Setor'!K400-1)</f>
        <v>4.3283582089552297E-2</v>
      </c>
      <c r="L412" s="58">
        <f>IF('Acumulado Anual Setor'!L400=0,"n.d.",'Acumulado Anual Setor'!L412/'Acumulado Anual Setor'!L400-1)</f>
        <v>0.51704545454545459</v>
      </c>
      <c r="M412" s="58">
        <f>IF('Acumulado Anual Setor'!M400=0,"n.d.",'Acumulado Anual Setor'!M412/'Acumulado Anual Setor'!M400-1)</f>
        <v>0.39224137931034475</v>
      </c>
      <c r="N412" s="58">
        <f>IF('Acumulado Anual Setor'!N400=0,"n.d.",'Acumulado Anual Setor'!N412/'Acumulado Anual Setor'!N400-1)</f>
        <v>0.38952536824877249</v>
      </c>
      <c r="O412" s="58">
        <f>IF('Acumulado Anual Setor'!O400=0,"n.d.",'Acumulado Anual Setor'!O412/'Acumulado Anual Setor'!O400-1)</f>
        <v>2.5092592592592591</v>
      </c>
      <c r="P412" s="58">
        <f>IF('Acumulado Anual Setor'!P400=0,"n.d.",'Acumulado Anual Setor'!P412/'Acumulado Anual Setor'!P400-1)</f>
        <v>0.60015349194167311</v>
      </c>
      <c r="Q412" s="57">
        <f>IF('Acumulado Anual Setor'!Q400=0,"n.d.",'Acumulado Anual Setor'!Q412/'Acumulado Anual Setor'!Q400-1)</f>
        <v>0.72509960159362552</v>
      </c>
      <c r="R412" s="58">
        <f>IF('Acumulado Anual Setor'!R400=0,"n.d.",'Acumulado Anual Setor'!R412/'Acumulado Anual Setor'!R400-1)</f>
        <v>0.39234449760765555</v>
      </c>
      <c r="S412" s="58">
        <f>IF('Acumulado Anual Setor'!S400=0,"n.d.",'Acumulado Anual Setor'!S412/'Acumulado Anual Setor'!S400-1)</f>
        <v>0.572072072072072</v>
      </c>
      <c r="T412" s="58">
        <f>IF('Acumulado Anual Setor'!T400=0,"n.d.",'Acumulado Anual Setor'!T412/'Acumulado Anual Setor'!T400-1)</f>
        <v>1.5658914728682172</v>
      </c>
      <c r="U412" s="59">
        <f>IF('Acumulado Anual Setor'!U400=0,"n.d.",'Acumulado Anual Setor'!U412/'Acumulado Anual Setor'!U400-1)</f>
        <v>0.69699903194578905</v>
      </c>
      <c r="V412" s="58">
        <f>IF('Acumulado Anual Setor'!V400=0,"n.d.",'Acumulado Anual Setor'!V412/'Acumulado Anual Setor'!V400-1)</f>
        <v>0.1834862385321101</v>
      </c>
      <c r="W412" s="60" t="str">
        <f>IF('Acumulado Anual Setor'!W400=0,"n.d.",'Acumulado Anual Setor'!W412/'Acumulado Anual Setor'!W400-1)</f>
        <v>n.d.</v>
      </c>
      <c r="X412" s="60" t="str">
        <f>IF('Acumulado Anual Setor'!X400=0,"n.d.",'Acumulado Anual Setor'!X412/'Acumulado Anual Setor'!X400-1)</f>
        <v>n.d.</v>
      </c>
    </row>
    <row r="413" spans="1:24" ht="15" thickBot="1" x14ac:dyDescent="0.35">
      <c r="A413" s="31">
        <v>45627</v>
      </c>
      <c r="B413" s="65">
        <f>IF('Acumulado Anual Setor'!B401=0,"n.d.",'Acumulado Anual Setor'!B413/'Acumulado Anual Setor'!B401-1)</f>
        <v>0</v>
      </c>
      <c r="C413" s="66">
        <f>IF('Acumulado Anual Setor'!C401=0,"n.d.",'Acumulado Anual Setor'!C413/'Acumulado Anual Setor'!C401-1)</f>
        <v>-0.23472668810289388</v>
      </c>
      <c r="D413" s="66">
        <f>IF('Acumulado Anual Setor'!D401=0,"n.d.",'Acumulado Anual Setor'!D413/'Acumulado Anual Setor'!D401-1)</f>
        <v>0.11528150134048265</v>
      </c>
      <c r="E413" s="66">
        <f>IF('Acumulado Anual Setor'!E401=0,"n.d.",'Acumulado Anual Setor'!E413/'Acumulado Anual Setor'!E401-1)</f>
        <v>-0.5714285714285714</v>
      </c>
      <c r="F413" s="67">
        <f>IF('Acumulado Anual Setor'!F401=0,"n.d.",'Acumulado Anual Setor'!F413/'Acumulado Anual Setor'!F401-1)</f>
        <v>-3.4587995930823956E-2</v>
      </c>
      <c r="G413" s="65">
        <f>IF('Acumulado Anual Setor'!G401=0,"n.d.",'Acumulado Anual Setor'!G413/'Acumulado Anual Setor'!G401-1)</f>
        <v>4.0723981900452566E-2</v>
      </c>
      <c r="H413" s="66">
        <f>IF('Acumulado Anual Setor'!H401=0,"n.d.",'Acumulado Anual Setor'!H413/'Acumulado Anual Setor'!H401-1)</f>
        <v>0.46212121212121215</v>
      </c>
      <c r="I413" s="66">
        <f>IF('Acumulado Anual Setor'!I401=0,"n.d.",'Acumulado Anual Setor'!I413/'Acumulado Anual Setor'!I401-1)</f>
        <v>-6.557377049180324E-2</v>
      </c>
      <c r="J413" s="66">
        <f>IF('Acumulado Anual Setor'!J401=0,"n.d.",'Acumulado Anual Setor'!J413/'Acumulado Anual Setor'!J401-1)</f>
        <v>0.875</v>
      </c>
      <c r="K413" s="67">
        <f>IF('Acumulado Anual Setor'!K401=0,"n.d.",'Acumulado Anual Setor'!K413/'Acumulado Anual Setor'!K401-1)</f>
        <v>7.2902338376891418E-2</v>
      </c>
      <c r="L413" s="66">
        <f>IF('Acumulado Anual Setor'!L401=0,"n.d.",'Acumulado Anual Setor'!L413/'Acumulado Anual Setor'!L401-1)</f>
        <v>0.51715039577836408</v>
      </c>
      <c r="M413" s="66">
        <f>IF('Acumulado Anual Setor'!M401=0,"n.d.",'Acumulado Anual Setor'!M413/'Acumulado Anual Setor'!M401-1)</f>
        <v>0.36614173228346458</v>
      </c>
      <c r="N413" s="66">
        <f>IF('Acumulado Anual Setor'!N401=0,"n.d.",'Acumulado Anual Setor'!N413/'Acumulado Anual Setor'!N401-1)</f>
        <v>0.42549923195084483</v>
      </c>
      <c r="O413" s="66">
        <f>IF('Acumulado Anual Setor'!O401=0,"n.d.",'Acumulado Anual Setor'!O413/'Acumulado Anual Setor'!O401-1)</f>
        <v>2.4958677685950414</v>
      </c>
      <c r="P413" s="66">
        <f>IF('Acumulado Anual Setor'!P401=0,"n.d.",'Acumulado Anual Setor'!P413/'Acumulado Anual Setor'!P401-1)</f>
        <v>0.61779359430604974</v>
      </c>
      <c r="Q413" s="65">
        <f>IF('Acumulado Anual Setor'!Q401=0,"n.d.",'Acumulado Anual Setor'!Q413/'Acumulado Anual Setor'!Q401-1)</f>
        <v>0.69454545454545458</v>
      </c>
      <c r="R413" s="66">
        <f>IF('Acumulado Anual Setor'!R401=0,"n.d.",'Acumulado Anual Setor'!R413/'Acumulado Anual Setor'!R401-1)</f>
        <v>0.37719298245614041</v>
      </c>
      <c r="S413" s="66">
        <f>IF('Acumulado Anual Setor'!S401=0,"n.d.",'Acumulado Anual Setor'!S413/'Acumulado Anual Setor'!S401-1)</f>
        <v>0.57373737373737366</v>
      </c>
      <c r="T413" s="66">
        <f>IF('Acumulado Anual Setor'!T401=0,"n.d.",'Acumulado Anual Setor'!T413/'Acumulado Anual Setor'!T401-1)</f>
        <v>1.5673758865248226</v>
      </c>
      <c r="U413" s="67">
        <f>IF('Acumulado Anual Setor'!U401=0,"n.d.",'Acumulado Anual Setor'!U413/'Acumulado Anual Setor'!U401-1)</f>
        <v>0.68656716417910446</v>
      </c>
      <c r="V413" s="66">
        <f>IF('Acumulado Anual Setor'!V401=0,"n.d.",'Acumulado Anual Setor'!V413/'Acumulado Anual Setor'!V401-1)</f>
        <v>0.16343490304709141</v>
      </c>
      <c r="W413" s="68" t="str">
        <f>IF('Acumulado Anual Setor'!W401=0,"n.d.",'Acumulado Anual Setor'!W413/'Acumulado Anual Setor'!W401-1)</f>
        <v>n.d.</v>
      </c>
      <c r="X413" s="68" t="str">
        <f>IF('Acumulado Anual Setor'!X401=0,"n.d.",'Acumulado Anual Setor'!X413/'Acumulado Anual Setor'!X401-1)</f>
        <v>n.d.</v>
      </c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13"/>
  <sheetViews>
    <sheetView zoomScaleNormal="100" workbookViewId="0">
      <pane xSplit="1" ySplit="5" topLeftCell="F393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13" sqref="A413"/>
    </sheetView>
  </sheetViews>
  <sheetFormatPr defaultColWidth="9.109375" defaultRowHeight="14.4" x14ac:dyDescent="0.3"/>
  <cols>
    <col min="1" max="1" width="19.664062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7.6640625" style="1" bestFit="1" customWidth="1"/>
    <col min="7" max="7" width="9.6640625" style="1" customWidth="1"/>
    <col min="8" max="8" width="9.5546875" style="1" bestFit="1" customWidth="1"/>
    <col min="9" max="9" width="9" style="1" bestFit="1" customWidth="1"/>
    <col min="10" max="10" width="9.33203125" style="1" customWidth="1"/>
    <col min="11" max="11" width="7.6640625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customWidth="1"/>
    <col min="16" max="16" width="9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6.95" customHeight="1" x14ac:dyDescent="0.3"/>
    <row r="2" spans="1:25" ht="15" thickBot="1" x14ac:dyDescent="0.35">
      <c r="A2" s="87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15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35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35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35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35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35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35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35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35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35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35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35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35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35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35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35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35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35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35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35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35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35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35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35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35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35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35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35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35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35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35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35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35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">
      <c r="A409" s="30">
        <v>45505</v>
      </c>
      <c r="B409" s="57">
        <f>IF(SUM('Total de Ocorrências Setor'!B386:B397)=0,"n.d.",SUM('Total de Ocorrências Setor'!B398:B409)/SUM('Total de Ocorrências Setor'!B386:B397)-1)</f>
        <v>-1.7985611510791366E-2</v>
      </c>
      <c r="C409" s="58">
        <f>IF(SUM('Total de Ocorrências Setor'!C386:C397)=0,"n.d.",SUM('Total de Ocorrências Setor'!C398:C409)/SUM('Total de Ocorrências Setor'!C386:C397)-1)</f>
        <v>-0.32653061224489799</v>
      </c>
      <c r="D409" s="58">
        <f>IF(SUM('Total de Ocorrências Setor'!D386:D397)=0,"n.d.",SUM('Total de Ocorrências Setor'!D398:D409)/SUM('Total de Ocorrências Setor'!D386:D397)-1)</f>
        <v>-0.13381995133819946</v>
      </c>
      <c r="E409" s="58">
        <f>IF(SUM('Total de Ocorrências Setor'!E386:E397)=0,"n.d.",SUM('Total de Ocorrências Setor'!E398:E409)/SUM('Total de Ocorrências Setor'!E386:E397)-1)</f>
        <v>-0.4285714285714286</v>
      </c>
      <c r="F409" s="59">
        <f>IF(SUM('Total de Ocorrências Setor'!F386:F397)=0,"n.d.",SUM('Total de Ocorrências Setor'!F398:F409)/SUM('Total de Ocorrências Setor'!F386:F397)-1)</f>
        <v>-0.1684311838306064</v>
      </c>
      <c r="G409" s="58">
        <f>IF(SUM('Total de Ocorrências Setor'!G386:G397)=0,"n.d.",SUM('Total de Ocorrências Setor'!G398:G409)/SUM('Total de Ocorrências Setor'!G386:G397)-1)</f>
        <v>0.23036649214659688</v>
      </c>
      <c r="H409" s="58">
        <f>IF(SUM('Total de Ocorrências Setor'!H386:H397)=0,"n.d.",SUM('Total de Ocorrências Setor'!H398:H409)/SUM('Total de Ocorrências Setor'!H386:H397)-1)</f>
        <v>0.32800000000000007</v>
      </c>
      <c r="I409" s="58">
        <f>IF(SUM('Total de Ocorrências Setor'!I386:I397)=0,"n.d.",SUM('Total de Ocorrências Setor'!I398:I409)/SUM('Total de Ocorrências Setor'!I386:I397)-1)</f>
        <v>-9.8870056497175174E-2</v>
      </c>
      <c r="J409" s="58">
        <f>IF(SUM('Total de Ocorrências Setor'!J386:J397)=0,"n.d.",SUM('Total de Ocorrências Setor'!J398:J409)/SUM('Total de Ocorrências Setor'!J386:J397)-1)</f>
        <v>3.333333333333333</v>
      </c>
      <c r="K409" s="58">
        <f>IF(SUM('Total de Ocorrências Setor'!K386:K397)=0,"n.d.",SUM('Total de Ocorrências Setor'!K398:K409)/SUM('Total de Ocorrências Setor'!K386:K397)-1)</f>
        <v>8.9153046062407038E-2</v>
      </c>
      <c r="L409" s="57">
        <f>IF(SUM('Total de Ocorrências Setor'!L386:L397)=0,"n.d.",SUM('Total de Ocorrências Setor'!L398:L409)/SUM('Total de Ocorrências Setor'!L386:L397)-1)</f>
        <v>0.64485981308411211</v>
      </c>
      <c r="M409" s="58">
        <f>IF(SUM('Total de Ocorrências Setor'!M386:M397)=0,"n.d.",SUM('Total de Ocorrências Setor'!M398:M409)/SUM('Total de Ocorrências Setor'!M386:M397)-1)</f>
        <v>0.6733668341708543</v>
      </c>
      <c r="N409" s="58">
        <f>IF(SUM('Total de Ocorrências Setor'!N386:N397)=0,"n.d.",SUM('Total de Ocorrências Setor'!N398:N409)/SUM('Total de Ocorrências Setor'!N386:N397)-1)</f>
        <v>0.68821292775665399</v>
      </c>
      <c r="O409" s="58">
        <f>IF(SUM('Total de Ocorrências Setor'!O386:O397)=0,"n.d.",SUM('Total de Ocorrências Setor'!O398:O409)/SUM('Total de Ocorrências Setor'!O386:O397)-1)</f>
        <v>2.1546391752577319</v>
      </c>
      <c r="P409" s="59">
        <f>IF(SUM('Total de Ocorrências Setor'!P386:P397)=0,"n.d.",SUM('Total de Ocorrências Setor'!P398:P409)/SUM('Total de Ocorrências Setor'!P386:P397)-1)</f>
        <v>0.79790026246719159</v>
      </c>
      <c r="Q409" s="58">
        <f>IF(SUM('Total de Ocorrências Setor'!Q386:Q397)=0,"n.d.",SUM('Total de Ocorrências Setor'!Q398:Q409)/SUM('Total de Ocorrências Setor'!Q386:Q397)-1)</f>
        <v>0.77433628318584069</v>
      </c>
      <c r="R409" s="58">
        <f>IF(SUM('Total de Ocorrências Setor'!R386:R397)=0,"n.d.",SUM('Total de Ocorrências Setor'!R398:R409)/SUM('Total de Ocorrências Setor'!R386:R397)-1)</f>
        <v>0.69613259668508287</v>
      </c>
      <c r="S409" s="58">
        <f>IF(SUM('Total de Ocorrências Setor'!S386:S397)=0,"n.d.",SUM('Total de Ocorrências Setor'!S398:S409)/SUM('Total de Ocorrências Setor'!S386:S397)-1)</f>
        <v>0.77694235588972438</v>
      </c>
      <c r="T409" s="58">
        <f>IF(SUM('Total de Ocorrências Setor'!T386:T397)=0,"n.d.",SUM('Total de Ocorrências Setor'!T398:T409)/SUM('Total de Ocorrências Setor'!T386:T397)-1)</f>
        <v>2.1956521739130435</v>
      </c>
      <c r="U409" s="58">
        <f>IF(SUM('Total de Ocorrências Setor'!U386:U397)=0,"n.d.",SUM('Total de Ocorrências Setor'!U398:U409)/SUM('Total de Ocorrências Setor'!U386:U397)-1)</f>
        <v>0.90534521158129166</v>
      </c>
      <c r="V409" s="60">
        <f>IF(SUM('Total de Ocorrências Setor'!V386:V397)=0,"n.d.",SUM('Total de Ocorrências Setor'!V398:V409)/SUM('Total de Ocorrências Setor'!V386:V397)-1)</f>
        <v>0.51413427561837466</v>
      </c>
      <c r="W409" s="58" t="str">
        <f>IF(SUM('Total de Ocorrências Setor'!W386:W397)=0,"n.d.",SUM('Total de Ocorrências Setor'!W398:W409)/SUM('Total de Ocorrências Setor'!W386:W397)-1)</f>
        <v>n.d.</v>
      </c>
      <c r="X409" s="60" t="str">
        <f>IF(SUM('Total de Ocorrências Setor'!X386:X397)=0,"n.d.",SUM('Total de Ocorrências Setor'!X398:X409)/SUM('Total de Ocorrências Setor'!X386:X397)-1)</f>
        <v>n.d.</v>
      </c>
    </row>
    <row r="410" spans="1:24" x14ac:dyDescent="0.3">
      <c r="A410" s="30">
        <v>45536</v>
      </c>
      <c r="B410" s="57">
        <f>IF(SUM('Total de Ocorrências Setor'!B387:B398)=0,"n.d.",SUM('Total de Ocorrências Setor'!B399:B410)/SUM('Total de Ocorrências Setor'!B387:B398)-1)</f>
        <v>-3.4843205574912939E-2</v>
      </c>
      <c r="C410" s="58">
        <f>IF(SUM('Total de Ocorrências Setor'!C387:C398)=0,"n.d.",SUM('Total de Ocorrências Setor'!C399:C410)/SUM('Total de Ocorrências Setor'!C387:C398)-1)</f>
        <v>-0.36311239193083578</v>
      </c>
      <c r="D410" s="58">
        <f>IF(SUM('Total de Ocorrências Setor'!D387:D398)=0,"n.d.",SUM('Total de Ocorrências Setor'!D399:D410)/SUM('Total de Ocorrências Setor'!D387:D398)-1)</f>
        <v>-7.5242718446601908E-2</v>
      </c>
      <c r="E410" s="58">
        <f>IF(SUM('Total de Ocorrências Setor'!E387:E398)=0,"n.d.",SUM('Total de Ocorrências Setor'!E399:E410)/SUM('Total de Ocorrências Setor'!E387:E398)-1)</f>
        <v>-0.4285714285714286</v>
      </c>
      <c r="F410" s="59">
        <f>IF(SUM('Total de Ocorrências Setor'!F387:F398)=0,"n.d.",SUM('Total de Ocorrências Setor'!F399:F410)/SUM('Total de Ocorrências Setor'!F387:F398)-1)</f>
        <v>-0.16144349477682807</v>
      </c>
      <c r="G410" s="58">
        <f>IF(SUM('Total de Ocorrências Setor'!G387:G398)=0,"n.d.",SUM('Total de Ocorrências Setor'!G399:G410)/SUM('Total de Ocorrências Setor'!G387:G398)-1)</f>
        <v>0.2227979274611398</v>
      </c>
      <c r="H410" s="58">
        <f>IF(SUM('Total de Ocorrências Setor'!H387:H398)=0,"n.d.",SUM('Total de Ocorrências Setor'!H399:H410)/SUM('Total de Ocorrências Setor'!H387:H398)-1)</f>
        <v>0.44537815126050417</v>
      </c>
      <c r="I410" s="58">
        <f>IF(SUM('Total de Ocorrências Setor'!I387:I398)=0,"n.d.",SUM('Total de Ocorrências Setor'!I399:I410)/SUM('Total de Ocorrências Setor'!I387:I398)-1)</f>
        <v>-0.10555555555555551</v>
      </c>
      <c r="J410" s="58">
        <f>IF(SUM('Total de Ocorrências Setor'!J387:J398)=0,"n.d.",SUM('Total de Ocorrências Setor'!J399:J410)/SUM('Total de Ocorrências Setor'!J387:J398)-1)</f>
        <v>3.333333333333333</v>
      </c>
      <c r="K410" s="58">
        <f>IF(SUM('Total de Ocorrências Setor'!K387:K398)=0,"n.d.",SUM('Total de Ocorrências Setor'!K399:K410)/SUM('Total de Ocorrências Setor'!K387:K398)-1)</f>
        <v>0.1007407407407408</v>
      </c>
      <c r="L410" s="57">
        <f>IF(SUM('Total de Ocorrências Setor'!L387:L398)=0,"n.d.",SUM('Total de Ocorrências Setor'!L399:L410)/SUM('Total de Ocorrências Setor'!L387:L398)-1)</f>
        <v>0.56891495601173014</v>
      </c>
      <c r="M410" s="58">
        <f>IF(SUM('Total de Ocorrências Setor'!M387:M398)=0,"n.d.",SUM('Total de Ocorrências Setor'!M399:M410)/SUM('Total de Ocorrências Setor'!M387:M398)-1)</f>
        <v>0.48416289592760187</v>
      </c>
      <c r="N410" s="58">
        <f>IF(SUM('Total de Ocorrências Setor'!N387:N398)=0,"n.d.",SUM('Total de Ocorrências Setor'!N399:N410)/SUM('Total de Ocorrências Setor'!N387:N398)-1)</f>
        <v>0.68372943327239488</v>
      </c>
      <c r="O410" s="58">
        <f>IF(SUM('Total de Ocorrências Setor'!O387:O398)=0,"n.d.",SUM('Total de Ocorrências Setor'!O399:O410)/SUM('Total de Ocorrências Setor'!O387:O398)-1)</f>
        <v>2.31</v>
      </c>
      <c r="P410" s="59">
        <f>IF(SUM('Total de Ocorrências Setor'!P387:P398)=0,"n.d.",SUM('Total de Ocorrências Setor'!P399:P410)/SUM('Total de Ocorrências Setor'!P387:P398)-1)</f>
        <v>0.74937965260545902</v>
      </c>
      <c r="Q410" s="58">
        <f>IF(SUM('Total de Ocorrências Setor'!Q387:Q398)=0,"n.d.",SUM('Total de Ocorrências Setor'!Q399:Q410)/SUM('Total de Ocorrências Setor'!Q387:Q398)-1)</f>
        <v>0.75</v>
      </c>
      <c r="R410" s="58">
        <f>IF(SUM('Total de Ocorrências Setor'!R387:R398)=0,"n.d.",SUM('Total de Ocorrências Setor'!R399:R410)/SUM('Total de Ocorrências Setor'!R387:R398)-1)</f>
        <v>0.55670103092783507</v>
      </c>
      <c r="S410" s="58">
        <f>IF(SUM('Total de Ocorrências Setor'!S387:S398)=0,"n.d.",SUM('Total de Ocorrências Setor'!S399:S410)/SUM('Total de Ocorrências Setor'!S387:S398)-1)</f>
        <v>0.94402035623409675</v>
      </c>
      <c r="T410" s="58">
        <f>IF(SUM('Total de Ocorrências Setor'!T387:T398)=0,"n.d.",SUM('Total de Ocorrências Setor'!T399:T410)/SUM('Total de Ocorrências Setor'!T387:T398)-1)</f>
        <v>1.1171875</v>
      </c>
      <c r="U410" s="58">
        <f>IF(SUM('Total de Ocorrências Setor'!U387:U398)=0,"n.d.",SUM('Total de Ocorrências Setor'!U399:U410)/SUM('Total de Ocorrências Setor'!U387:U398)-1)</f>
        <v>0.84016824395373302</v>
      </c>
      <c r="V410" s="60">
        <f>IF(SUM('Total de Ocorrências Setor'!V387:V398)=0,"n.d.",SUM('Total de Ocorrências Setor'!V399:V410)/SUM('Total de Ocorrências Setor'!V387:V398)-1)</f>
        <v>0.28322784810126578</v>
      </c>
      <c r="W410" s="58" t="str">
        <f>IF(SUM('Total de Ocorrências Setor'!W387:W398)=0,"n.d.",SUM('Total de Ocorrências Setor'!W399:W410)/SUM('Total de Ocorrências Setor'!W387:W398)-1)</f>
        <v>n.d.</v>
      </c>
      <c r="X410" s="60" t="str">
        <f>IF(SUM('Total de Ocorrências Setor'!X387:X398)=0,"n.d.",SUM('Total de Ocorrências Setor'!X399:X410)/SUM('Total de Ocorrências Setor'!X387:X398)-1)</f>
        <v>n.d.</v>
      </c>
    </row>
    <row r="411" spans="1:24" x14ac:dyDescent="0.3">
      <c r="A411" s="30">
        <v>45566</v>
      </c>
      <c r="B411" s="57">
        <f>IF(SUM('Total de Ocorrências Setor'!B388:B399)=0,"n.d.",SUM('Total de Ocorrências Setor'!B400:B411)/SUM('Total de Ocorrências Setor'!B388:B399)-1)</f>
        <v>-3.3783783783783772E-2</v>
      </c>
      <c r="C411" s="58">
        <f>IF(SUM('Total de Ocorrências Setor'!C388:C399)=0,"n.d.",SUM('Total de Ocorrências Setor'!C400:C411)/SUM('Total de Ocorrências Setor'!C388:C399)-1)</f>
        <v>-0.32647058823529407</v>
      </c>
      <c r="D411" s="58">
        <f>IF(SUM('Total de Ocorrências Setor'!D388:D399)=0,"n.d.",SUM('Total de Ocorrências Setor'!D400:D411)/SUM('Total de Ocorrências Setor'!D388:D399)-1)</f>
        <v>-1.7456359102244412E-2</v>
      </c>
      <c r="E411" s="58">
        <f>IF(SUM('Total de Ocorrências Setor'!E388:E399)=0,"n.d.",SUM('Total de Ocorrências Setor'!E400:E411)/SUM('Total de Ocorrências Setor'!E388:E399)-1)</f>
        <v>-0.16666666666666663</v>
      </c>
      <c r="F411" s="59">
        <f>IF(SUM('Total de Ocorrências Setor'!F388:F399)=0,"n.d.",SUM('Total de Ocorrências Setor'!F400:F411)/SUM('Total de Ocorrências Setor'!F388:F399)-1)</f>
        <v>-0.12368168744007668</v>
      </c>
      <c r="G411" s="58">
        <f>IF(SUM('Total de Ocorrências Setor'!G388:G399)=0,"n.d.",SUM('Total de Ocorrências Setor'!G400:G411)/SUM('Total de Ocorrências Setor'!G388:G399)-1)</f>
        <v>0.19387755102040827</v>
      </c>
      <c r="H411" s="58">
        <f>IF(SUM('Total de Ocorrências Setor'!H388:H399)=0,"n.d.",SUM('Total de Ocorrências Setor'!H400:H411)/SUM('Total de Ocorrências Setor'!H388:H399)-1)</f>
        <v>0.4227642276422765</v>
      </c>
      <c r="I411" s="58">
        <f>IF(SUM('Total de Ocorrências Setor'!I388:I399)=0,"n.d.",SUM('Total de Ocorrências Setor'!I400:I411)/SUM('Total de Ocorrências Setor'!I388:I399)-1)</f>
        <v>-1.7595307917888547E-2</v>
      </c>
      <c r="J411" s="58">
        <f>IF(SUM('Total de Ocorrências Setor'!J388:J399)=0,"n.d.",SUM('Total de Ocorrências Setor'!J400:J411)/SUM('Total de Ocorrências Setor'!J388:J399)-1)</f>
        <v>0.125</v>
      </c>
      <c r="K411" s="58">
        <f>IF(SUM('Total de Ocorrências Setor'!K388:K399)=0,"n.d.",SUM('Total de Ocorrências Setor'!K400:K411)/SUM('Total de Ocorrências Setor'!K388:K399)-1)</f>
        <v>0.1272455089820359</v>
      </c>
      <c r="L411" s="57">
        <f>IF(SUM('Total de Ocorrências Setor'!L388:L399)=0,"n.d.",SUM('Total de Ocorrências Setor'!L400:L411)/SUM('Total de Ocorrências Setor'!L388:L399)-1)</f>
        <v>0.58452722063037243</v>
      </c>
      <c r="M411" s="58">
        <f>IF(SUM('Total de Ocorrências Setor'!M388:M399)=0,"n.d.",SUM('Total de Ocorrências Setor'!M400:M411)/SUM('Total de Ocorrências Setor'!M388:M399)-1)</f>
        <v>0.49781659388646293</v>
      </c>
      <c r="N411" s="58">
        <f>IF(SUM('Total de Ocorrências Setor'!N388:N399)=0,"n.d.",SUM('Total de Ocorrências Setor'!N400:N411)/SUM('Total de Ocorrências Setor'!N388:N399)-1)</f>
        <v>0.61821366024518398</v>
      </c>
      <c r="O411" s="58">
        <f>IF(SUM('Total de Ocorrências Setor'!O388:O399)=0,"n.d.",SUM('Total de Ocorrências Setor'!O400:O411)/SUM('Total de Ocorrências Setor'!O388:O399)-1)</f>
        <v>2.0956521739130434</v>
      </c>
      <c r="P411" s="59">
        <f>IF(SUM('Total de Ocorrências Setor'!P388:P399)=0,"n.d.",SUM('Total de Ocorrências Setor'!P400:P411)/SUM('Total de Ocorrências Setor'!P388:P399)-1)</f>
        <v>0.72151898734177222</v>
      </c>
      <c r="Q411" s="58">
        <f>IF(SUM('Total de Ocorrências Setor'!Q388:Q399)=0,"n.d.",SUM('Total de Ocorrências Setor'!Q400:Q411)/SUM('Total de Ocorrências Setor'!Q388:Q399)-1)</f>
        <v>0.73306772908366535</v>
      </c>
      <c r="R411" s="58">
        <f>IF(SUM('Total de Ocorrências Setor'!R388:R399)=0,"n.d.",SUM('Total de Ocorrências Setor'!R400:R411)/SUM('Total de Ocorrências Setor'!R388:R399)-1)</f>
        <v>0.52970297029702973</v>
      </c>
      <c r="S411" s="58">
        <f>IF(SUM('Total de Ocorrências Setor'!S388:S399)=0,"n.d.",SUM('Total de Ocorrências Setor'!S400:S411)/SUM('Total de Ocorrências Setor'!S388:S399)-1)</f>
        <v>0.73271889400921664</v>
      </c>
      <c r="T411" s="58">
        <f>IF(SUM('Total de Ocorrências Setor'!T388:T399)=0,"n.d.",SUM('Total de Ocorrências Setor'!T400:T411)/SUM('Total de Ocorrências Setor'!T388:T399)-1)</f>
        <v>1.0283687943262412</v>
      </c>
      <c r="U411" s="58">
        <f>IF(SUM('Total de Ocorrências Setor'!U388:U399)=0,"n.d.",SUM('Total de Ocorrências Setor'!U400:U411)/SUM('Total de Ocorrências Setor'!U388:U399)-1)</f>
        <v>0.73346303501945531</v>
      </c>
      <c r="V411" s="60">
        <f>IF(SUM('Total de Ocorrências Setor'!V388:V399)=0,"n.d.",SUM('Total de Ocorrências Setor'!V400:V411)/SUM('Total de Ocorrências Setor'!V388:V399)-1)</f>
        <v>0.25490196078431371</v>
      </c>
      <c r="W411" s="58" t="str">
        <f>IF(SUM('Total de Ocorrências Setor'!W388:W399)=0,"n.d.",SUM('Total de Ocorrências Setor'!W400:W411)/SUM('Total de Ocorrências Setor'!W388:W399)-1)</f>
        <v>n.d.</v>
      </c>
      <c r="X411" s="60" t="str">
        <f>IF(SUM('Total de Ocorrências Setor'!X388:X399)=0,"n.d.",SUM('Total de Ocorrências Setor'!X400:X411)/SUM('Total de Ocorrências Setor'!X388:X399)-1)</f>
        <v>n.d.</v>
      </c>
    </row>
    <row r="412" spans="1:24" x14ac:dyDescent="0.3">
      <c r="A412" s="30">
        <v>45597</v>
      </c>
      <c r="B412" s="57">
        <f>IF(SUM('Total de Ocorrências Setor'!B389:B400)=0,"n.d.",SUM('Total de Ocorrências Setor'!B401:B412)/SUM('Total de Ocorrências Setor'!B389:B400)-1)</f>
        <v>3.4482758620688614E-3</v>
      </c>
      <c r="C412" s="58">
        <f>IF(SUM('Total de Ocorrências Setor'!C389:C400)=0,"n.d.",SUM('Total de Ocorrências Setor'!C401:C412)/SUM('Total de Ocorrências Setor'!C389:C400)-1)</f>
        <v>-0.25312500000000004</v>
      </c>
      <c r="D412" s="58">
        <f>IF(SUM('Total de Ocorrências Setor'!D389:D400)=0,"n.d.",SUM('Total de Ocorrências Setor'!D401:D412)/SUM('Total de Ocorrências Setor'!D389:D400)-1)</f>
        <v>0.11051212938005395</v>
      </c>
      <c r="E412" s="58">
        <f>IF(SUM('Total de Ocorrências Setor'!E389:E400)=0,"n.d.",SUM('Total de Ocorrências Setor'!E401:E412)/SUM('Total de Ocorrências Setor'!E389:E400)-1)</f>
        <v>-0.33333333333333337</v>
      </c>
      <c r="F412" s="59">
        <f>IF(SUM('Total de Ocorrências Setor'!F389:F400)=0,"n.d.",SUM('Total de Ocorrências Setor'!F401:F412)/SUM('Total de Ocorrências Setor'!F389:F400)-1)</f>
        <v>-4.1540020263424515E-2</v>
      </c>
      <c r="G412" s="58">
        <f>IF(SUM('Total de Ocorrências Setor'!G389:G400)=0,"n.d.",SUM('Total de Ocorrências Setor'!G401:G412)/SUM('Total de Ocorrências Setor'!G389:G400)-1)</f>
        <v>0.16666666666666674</v>
      </c>
      <c r="H412" s="58">
        <f>IF(SUM('Total de Ocorrências Setor'!H389:H400)=0,"n.d.",SUM('Total de Ocorrências Setor'!H401:H412)/SUM('Total de Ocorrências Setor'!H389:H400)-1)</f>
        <v>0.33333333333333326</v>
      </c>
      <c r="I412" s="58">
        <f>IF(SUM('Total de Ocorrências Setor'!I389:I400)=0,"n.d.",SUM('Total de Ocorrências Setor'!I401:I412)/SUM('Total de Ocorrências Setor'!I389:I400)-1)</f>
        <v>-0.10326086956521741</v>
      </c>
      <c r="J412" s="58">
        <f>IF(SUM('Total de Ocorrências Setor'!J389:J400)=0,"n.d.",SUM('Total de Ocorrências Setor'!J401:J412)/SUM('Total de Ocorrências Setor'!J389:J400)-1)</f>
        <v>0.5</v>
      </c>
      <c r="K412" s="58">
        <f>IF(SUM('Total de Ocorrências Setor'!K389:K400)=0,"n.d.",SUM('Total de Ocorrências Setor'!K401:K412)/SUM('Total de Ocorrências Setor'!K389:K400)-1)</f>
        <v>6.1797752808988804E-2</v>
      </c>
      <c r="L412" s="57">
        <f>IF(SUM('Total de Ocorrências Setor'!L389:L400)=0,"n.d.",SUM('Total de Ocorrências Setor'!L401:L412)/SUM('Total de Ocorrências Setor'!L389:L400)-1)</f>
        <v>0.52861035422343328</v>
      </c>
      <c r="M412" s="58">
        <f>IF(SUM('Total de Ocorrências Setor'!M389:M400)=0,"n.d.",SUM('Total de Ocorrências Setor'!M401:M412)/SUM('Total de Ocorrências Setor'!M389:M400)-1)</f>
        <v>0.4375</v>
      </c>
      <c r="N412" s="58">
        <f>IF(SUM('Total de Ocorrências Setor'!N389:N400)=0,"n.d.",SUM('Total de Ocorrências Setor'!N401:N412)/SUM('Total de Ocorrências Setor'!N389:N400)-1)</f>
        <v>0.36559139784946226</v>
      </c>
      <c r="O412" s="58">
        <f>IF(SUM('Total de Ocorrências Setor'!O389:O400)=0,"n.d.",SUM('Total de Ocorrências Setor'!O401:O412)/SUM('Total de Ocorrências Setor'!O389:O400)-1)</f>
        <v>2.2131147540983607</v>
      </c>
      <c r="P412" s="59">
        <f>IF(SUM('Total de Ocorrências Setor'!P389:P400)=0,"n.d.",SUM('Total de Ocorrências Setor'!P401:P412)/SUM('Total de Ocorrências Setor'!P389:P400)-1)</f>
        <v>0.58478260869565224</v>
      </c>
      <c r="Q412" s="58">
        <f>IF(SUM('Total de Ocorrências Setor'!Q389:Q400)=0,"n.d.",SUM('Total de Ocorrências Setor'!Q401:Q412)/SUM('Total de Ocorrências Setor'!Q389:Q400)-1)</f>
        <v>0.75095785440613017</v>
      </c>
      <c r="R412" s="58">
        <f>IF(SUM('Total de Ocorrências Setor'!R389:R400)=0,"n.d.",SUM('Total de Ocorrências Setor'!R401:R412)/SUM('Total de Ocorrências Setor'!R389:R400)-1)</f>
        <v>0.4285714285714286</v>
      </c>
      <c r="S412" s="58">
        <f>IF(SUM('Total de Ocorrências Setor'!S389:S400)=0,"n.d.",SUM('Total de Ocorrências Setor'!S401:S412)/SUM('Total de Ocorrências Setor'!S389:S400)-1)</f>
        <v>0.56367432150313146</v>
      </c>
      <c r="T412" s="58">
        <f>IF(SUM('Total de Ocorrências Setor'!T389:T400)=0,"n.d.",SUM('Total de Ocorrências Setor'!T401:T412)/SUM('Total de Ocorrências Setor'!T389:T400)-1)</f>
        <v>1.3986013986013988</v>
      </c>
      <c r="U412" s="58">
        <f>IF(SUM('Total de Ocorrências Setor'!U389:U400)=0,"n.d.",SUM('Total de Ocorrências Setor'!U401:U412)/SUM('Total de Ocorrências Setor'!U389:U400)-1)</f>
        <v>0.69</v>
      </c>
      <c r="V412" s="60">
        <f>IF(SUM('Total de Ocorrências Setor'!V389:V400)=0,"n.d.",SUM('Total de Ocorrências Setor'!V401:V412)/SUM('Total de Ocorrências Setor'!V389:V400)-1)</f>
        <v>0.20285714285714285</v>
      </c>
      <c r="W412" s="58" t="str">
        <f>IF(SUM('Total de Ocorrências Setor'!W389:W400)=0,"n.d.",SUM('Total de Ocorrências Setor'!W401:W412)/SUM('Total de Ocorrências Setor'!W389:W400)-1)</f>
        <v>n.d.</v>
      </c>
      <c r="X412" s="60" t="str">
        <f>IF(SUM('Total de Ocorrências Setor'!X389:X400)=0,"n.d.",SUM('Total de Ocorrências Setor'!X401:X412)/SUM('Total de Ocorrências Setor'!X389:X400)-1)</f>
        <v>n.d.</v>
      </c>
    </row>
    <row r="413" spans="1:24" ht="15" thickBot="1" x14ac:dyDescent="0.35">
      <c r="A413" s="31">
        <v>45627</v>
      </c>
      <c r="B413" s="65">
        <f>IF(SUM('Total de Ocorrências Setor'!B390:B401)=0,"n.d.",SUM('Total de Ocorrências Setor'!B402:B413)/SUM('Total de Ocorrências Setor'!B390:B401)-1)</f>
        <v>0</v>
      </c>
      <c r="C413" s="66">
        <f>IF(SUM('Total de Ocorrências Setor'!C390:C401)=0,"n.d.",SUM('Total de Ocorrências Setor'!C402:C413)/SUM('Total de Ocorrências Setor'!C390:C401)-1)</f>
        <v>-0.23472668810289388</v>
      </c>
      <c r="D413" s="66">
        <f>IF(SUM('Total de Ocorrências Setor'!D390:D401)=0,"n.d.",SUM('Total de Ocorrências Setor'!D402:D413)/SUM('Total de Ocorrências Setor'!D390:D401)-1)</f>
        <v>0.11528150134048265</v>
      </c>
      <c r="E413" s="66">
        <f>IF(SUM('Total de Ocorrências Setor'!E390:E401)=0,"n.d.",SUM('Total de Ocorrências Setor'!E402:E413)/SUM('Total de Ocorrências Setor'!E390:E401)-1)</f>
        <v>-0.5714285714285714</v>
      </c>
      <c r="F413" s="67">
        <f>IF(SUM('Total de Ocorrências Setor'!F390:F401)=0,"n.d.",SUM('Total de Ocorrências Setor'!F402:F413)/SUM('Total de Ocorrências Setor'!F390:F401)-1)</f>
        <v>-3.4587995930823956E-2</v>
      </c>
      <c r="G413" s="66">
        <f>IF(SUM('Total de Ocorrências Setor'!G390:G401)=0,"n.d.",SUM('Total de Ocorrências Setor'!G402:G413)/SUM('Total de Ocorrências Setor'!G390:G401)-1)</f>
        <v>4.0723981900452566E-2</v>
      </c>
      <c r="H413" s="66">
        <f>IF(SUM('Total de Ocorrências Setor'!H390:H401)=0,"n.d.",SUM('Total de Ocorrências Setor'!H402:H413)/SUM('Total de Ocorrências Setor'!H390:H401)-1)</f>
        <v>0.46212121212121215</v>
      </c>
      <c r="I413" s="66">
        <f>IF(SUM('Total de Ocorrências Setor'!I390:I401)=0,"n.d.",SUM('Total de Ocorrências Setor'!I402:I413)/SUM('Total de Ocorrências Setor'!I390:I401)-1)</f>
        <v>-6.557377049180324E-2</v>
      </c>
      <c r="J413" s="66">
        <f>IF(SUM('Total de Ocorrências Setor'!J390:J401)=0,"n.d.",SUM('Total de Ocorrências Setor'!J402:J413)/SUM('Total de Ocorrências Setor'!J390:J401)-1)</f>
        <v>0.875</v>
      </c>
      <c r="K413" s="66">
        <f>IF(SUM('Total de Ocorrências Setor'!K390:K401)=0,"n.d.",SUM('Total de Ocorrências Setor'!K402:K413)/SUM('Total de Ocorrências Setor'!K390:K401)-1)</f>
        <v>7.2902338376891418E-2</v>
      </c>
      <c r="L413" s="65">
        <f>IF(SUM('Total de Ocorrências Setor'!L390:L401)=0,"n.d.",SUM('Total de Ocorrências Setor'!L402:L413)/SUM('Total de Ocorrências Setor'!L390:L401)-1)</f>
        <v>0.51715039577836408</v>
      </c>
      <c r="M413" s="66">
        <f>IF(SUM('Total de Ocorrências Setor'!M390:M401)=0,"n.d.",SUM('Total de Ocorrências Setor'!M402:M413)/SUM('Total de Ocorrências Setor'!M390:M401)-1)</f>
        <v>0.36614173228346458</v>
      </c>
      <c r="N413" s="66">
        <f>IF(SUM('Total de Ocorrências Setor'!N390:N401)=0,"n.d.",SUM('Total de Ocorrências Setor'!N402:N413)/SUM('Total de Ocorrências Setor'!N390:N401)-1)</f>
        <v>0.42549923195084483</v>
      </c>
      <c r="O413" s="66">
        <f>IF(SUM('Total de Ocorrências Setor'!O390:O401)=0,"n.d.",SUM('Total de Ocorrências Setor'!O402:O413)/SUM('Total de Ocorrências Setor'!O390:O401)-1)</f>
        <v>2.4958677685950414</v>
      </c>
      <c r="P413" s="67">
        <f>IF(SUM('Total de Ocorrências Setor'!P390:P401)=0,"n.d.",SUM('Total de Ocorrências Setor'!P402:P413)/SUM('Total de Ocorrências Setor'!P390:P401)-1)</f>
        <v>0.61779359430604974</v>
      </c>
      <c r="Q413" s="66">
        <f>IF(SUM('Total de Ocorrências Setor'!Q390:Q401)=0,"n.d.",SUM('Total de Ocorrências Setor'!Q402:Q413)/SUM('Total de Ocorrências Setor'!Q390:Q401)-1)</f>
        <v>0.69454545454545458</v>
      </c>
      <c r="R413" s="66">
        <f>IF(SUM('Total de Ocorrências Setor'!R390:R401)=0,"n.d.",SUM('Total de Ocorrências Setor'!R402:R413)/SUM('Total de Ocorrências Setor'!R390:R401)-1)</f>
        <v>0.37719298245614041</v>
      </c>
      <c r="S413" s="66">
        <f>IF(SUM('Total de Ocorrências Setor'!S390:S401)=0,"n.d.",SUM('Total de Ocorrências Setor'!S402:S413)/SUM('Total de Ocorrências Setor'!S390:S401)-1)</f>
        <v>0.57373737373737366</v>
      </c>
      <c r="T413" s="66">
        <f>IF(SUM('Total de Ocorrências Setor'!T390:T401)=0,"n.d.",SUM('Total de Ocorrências Setor'!T402:T413)/SUM('Total de Ocorrências Setor'!T390:T401)-1)</f>
        <v>1.5673758865248226</v>
      </c>
      <c r="U413" s="66">
        <f>IF(SUM('Total de Ocorrências Setor'!U390:U401)=0,"n.d.",SUM('Total de Ocorrências Setor'!U402:U413)/SUM('Total de Ocorrências Setor'!U390:U401)-1)</f>
        <v>0.68656716417910446</v>
      </c>
      <c r="V413" s="68">
        <f>IF(SUM('Total de Ocorrências Setor'!V390:V401)=0,"n.d.",SUM('Total de Ocorrências Setor'!V402:V413)/SUM('Total de Ocorrências Setor'!V390:V401)-1)</f>
        <v>0.16343490304709141</v>
      </c>
      <c r="W413" s="66" t="str">
        <f>IF(SUM('Total de Ocorrências Setor'!W390:W401)=0,"n.d.",SUM('Total de Ocorrências Setor'!W402:W413)/SUM('Total de Ocorrências Setor'!W390:W401)-1)</f>
        <v>n.d.</v>
      </c>
      <c r="X413" s="68" t="str">
        <f>IF(SUM('Total de Ocorrências Setor'!X390:X401)=0,"n.d.",SUM('Total de Ocorrências Setor'!X402:X413)/SUM('Total de Ocorrências Setor'!X390:X401)-1)</f>
        <v>n.d.</v>
      </c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7361E3B91FBE4EB5565973D252C60D" ma:contentTypeVersion="18" ma:contentTypeDescription="Crie um novo documento." ma:contentTypeScope="" ma:versionID="2460630a7fd377bacb2fe8c7e3cbdc27">
  <xsd:schema xmlns:xsd="http://www.w3.org/2001/XMLSchema" xmlns:xs="http://www.w3.org/2001/XMLSchema" xmlns:p="http://schemas.microsoft.com/office/2006/metadata/properties" xmlns:ns2="0af5987a-5aac-4d5d-ac95-9854aaea1b76" xmlns:ns3="bf1f6a2e-7aff-439f-9027-7b7ae89a15d6" targetNamespace="http://schemas.microsoft.com/office/2006/metadata/properties" ma:root="true" ma:fieldsID="b06173655d46d805ccfa1ebb1357fb30" ns2:_="" ns3:_="">
    <xsd:import namespace="0af5987a-5aac-4d5d-ac95-9854aaea1b76"/>
    <xsd:import namespace="bf1f6a2e-7aff-439f-9027-7b7ae89a1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5987a-5aac-4d5d-ac95-9854aaea1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f9b09575-d76b-43dd-9bd8-596ae673ba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6a2e-7aff-439f-9027-7b7ae89a15d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f5ac39-ed0a-4e25-a2e5-9c01ab6f8e1e}" ma:internalName="TaxCatchAll" ma:showField="CatchAllData" ma:web="bf1f6a2e-7aff-439f-9027-7b7ae89a1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1f6a2e-7aff-439f-9027-7b7ae89a15d6" xsi:nil="true"/>
    <lcf76f155ced4ddcb4097134ff3c332f xmlns="0af5987a-5aac-4d5d-ac95-9854aaea1b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B3448A-26D8-4BF4-913D-8ADA255159A7}"/>
</file>

<file path=customXml/itemProps2.xml><?xml version="1.0" encoding="utf-8"?>
<ds:datastoreItem xmlns:ds="http://schemas.openxmlformats.org/officeDocument/2006/customXml" ds:itemID="{EB55DD31-1EB3-4DCD-9B52-95AF339576F3}"/>
</file>

<file path=customXml/itemProps3.xml><?xml version="1.0" encoding="utf-8"?>
<ds:datastoreItem xmlns:ds="http://schemas.openxmlformats.org/officeDocument/2006/customXml" ds:itemID="{12DD5030-5EB7-4FE1-92A8-30138714C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2009-08-07T18:52:26Z</dcterms:created>
  <dcterms:modified xsi:type="dcterms:W3CDTF">2025-01-13T15:28:03Z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0x010100097361E3B91FBE4EB5565973D252C60D</vt:lpwstr>
  </property>
</Properties>
</file>